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5600" activeTab="1"/>
  </bookViews>
  <sheets>
    <sheet name="District wise" sheetId="3" r:id="rId1"/>
    <sheet name="Sheet2" sheetId="4" r:id="rId2"/>
  </sheets>
  <definedNames>
    <definedName name="_xlnm._FilterDatabase" localSheetId="1" hidden="1">Sheet2!$A$2:$B$26</definedName>
    <definedName name="_xlnm.Print_Titles" localSheetId="0">'District wise'!$2:$2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6" i="4"/>
  <c r="E26"/>
  <c r="C26" l="1"/>
  <c r="I375" i="3" l="1"/>
  <c r="H375"/>
  <c r="G374"/>
  <c r="F375"/>
  <c r="E375"/>
  <c r="I346"/>
  <c r="H346"/>
  <c r="F346"/>
  <c r="E346"/>
  <c r="G345"/>
  <c r="I316"/>
  <c r="H316"/>
  <c r="F316"/>
  <c r="E316"/>
  <c r="I295"/>
  <c r="H295"/>
  <c r="F295"/>
  <c r="E295"/>
  <c r="F290"/>
  <c r="E290"/>
  <c r="I281"/>
  <c r="H281"/>
  <c r="F281"/>
  <c r="E281"/>
  <c r="I268"/>
  <c r="H268"/>
  <c r="F268"/>
  <c r="E268"/>
  <c r="I257"/>
  <c r="H257"/>
  <c r="F257"/>
  <c r="E257"/>
  <c r="I248"/>
  <c r="H248"/>
  <c r="F248"/>
  <c r="E248"/>
  <c r="I238"/>
  <c r="H238"/>
  <c r="F238"/>
  <c r="E238"/>
  <c r="F220"/>
  <c r="E220"/>
  <c r="F201"/>
  <c r="E201"/>
  <c r="I186"/>
  <c r="H186"/>
  <c r="F186"/>
  <c r="E186"/>
  <c r="I179"/>
  <c r="H179"/>
  <c r="F179"/>
  <c r="E179"/>
  <c r="I155"/>
  <c r="H155"/>
  <c r="F155"/>
  <c r="E155"/>
  <c r="I129"/>
  <c r="H129"/>
  <c r="F129"/>
  <c r="E129"/>
  <c r="I93"/>
  <c r="H93"/>
  <c r="F93"/>
  <c r="E93"/>
  <c r="I68"/>
  <c r="H68"/>
  <c r="F68"/>
  <c r="E68"/>
  <c r="I48"/>
  <c r="H48"/>
  <c r="I21"/>
  <c r="H21"/>
  <c r="F21"/>
  <c r="E21"/>
  <c r="I369"/>
  <c r="H369"/>
  <c r="F369"/>
  <c r="E369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17"/>
  <c r="G318"/>
  <c r="G319"/>
  <c r="G320"/>
  <c r="G321"/>
  <c r="G322"/>
  <c r="G323"/>
  <c r="G324"/>
  <c r="G325"/>
  <c r="G128"/>
  <c r="G127"/>
  <c r="G126"/>
  <c r="G125"/>
  <c r="G124"/>
  <c r="G123"/>
  <c r="G122"/>
  <c r="G121"/>
  <c r="G120"/>
  <c r="G119"/>
  <c r="G118"/>
  <c r="G117"/>
  <c r="G116"/>
  <c r="G115"/>
  <c r="G114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80"/>
  <c r="G181"/>
  <c r="G182"/>
  <c r="G183"/>
  <c r="G184"/>
  <c r="G185"/>
  <c r="G187"/>
  <c r="G188"/>
  <c r="G189"/>
  <c r="G190"/>
  <c r="G191"/>
  <c r="G192"/>
  <c r="G193"/>
  <c r="G194"/>
  <c r="G195"/>
  <c r="G196"/>
  <c r="G197"/>
  <c r="G198"/>
  <c r="G199"/>
  <c r="G200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9"/>
  <c r="G240"/>
  <c r="G241"/>
  <c r="G242"/>
  <c r="G243"/>
  <c r="G244"/>
  <c r="G245"/>
  <c r="G246"/>
  <c r="G247"/>
  <c r="G249"/>
  <c r="G250"/>
  <c r="G251"/>
  <c r="G252"/>
  <c r="G253"/>
  <c r="G254"/>
  <c r="G255"/>
  <c r="G256"/>
  <c r="G258"/>
  <c r="G260"/>
  <c r="G261"/>
  <c r="G262"/>
  <c r="G263"/>
  <c r="G265"/>
  <c r="G269"/>
  <c r="G270"/>
  <c r="G271"/>
  <c r="G272"/>
  <c r="G273"/>
  <c r="G274"/>
  <c r="G275"/>
  <c r="G276"/>
  <c r="G277"/>
  <c r="G278"/>
  <c r="G279"/>
  <c r="G280"/>
  <c r="G282"/>
  <c r="G283"/>
  <c r="G284"/>
  <c r="G285"/>
  <c r="G286"/>
  <c r="G287"/>
  <c r="G288"/>
  <c r="G289"/>
  <c r="G291"/>
  <c r="G292"/>
  <c r="G293"/>
  <c r="G294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47"/>
  <c r="G46"/>
  <c r="G40"/>
  <c r="G34"/>
  <c r="G32"/>
  <c r="G31"/>
  <c r="G30"/>
  <c r="G29"/>
  <c r="G28"/>
  <c r="G27"/>
  <c r="G26"/>
  <c r="G25"/>
  <c r="G24"/>
  <c r="G22"/>
  <c r="G20"/>
  <c r="G19"/>
  <c r="G18"/>
  <c r="G17"/>
  <c r="G16"/>
  <c r="G15"/>
  <c r="G14"/>
  <c r="G13"/>
  <c r="G12"/>
  <c r="G11"/>
  <c r="G10"/>
  <c r="G9"/>
  <c r="G8"/>
  <c r="G7"/>
  <c r="G6"/>
  <c r="G5"/>
  <c r="G4"/>
  <c r="G346" l="1"/>
  <c r="G68"/>
  <c r="G93"/>
  <c r="G129"/>
  <c r="G155"/>
  <c r="G179"/>
  <c r="G201"/>
  <c r="G248"/>
  <c r="G290"/>
  <c r="G369"/>
  <c r="G186"/>
  <c r="G238"/>
  <c r="G281"/>
  <c r="G375"/>
  <c r="G21"/>
  <c r="G268"/>
  <c r="J263" l="1"/>
  <c r="J262"/>
  <c r="J261"/>
  <c r="J260"/>
  <c r="G113"/>
  <c r="G112"/>
  <c r="G111"/>
  <c r="G110"/>
  <c r="G109"/>
  <c r="G108"/>
  <c r="G107"/>
  <c r="G106"/>
  <c r="G105"/>
  <c r="G104"/>
  <c r="I103"/>
  <c r="I376" s="1"/>
  <c r="H103"/>
  <c r="H376" s="1"/>
  <c r="F103"/>
  <c r="E103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F23"/>
  <c r="F48" s="1"/>
  <c r="E23"/>
  <c r="E48" s="1"/>
  <c r="F376" l="1"/>
  <c r="J268"/>
  <c r="E376"/>
  <c r="G376" s="1"/>
  <c r="G48"/>
  <c r="G23"/>
  <c r="G220"/>
  <c r="G257"/>
  <c r="G295"/>
  <c r="G316"/>
</calcChain>
</file>

<file path=xl/sharedStrings.xml><?xml version="1.0" encoding="utf-8"?>
<sst xmlns="http://schemas.openxmlformats.org/spreadsheetml/2006/main" count="472" uniqueCount="437">
  <si>
    <t>Sl No.</t>
  </si>
  <si>
    <t>Division</t>
  </si>
  <si>
    <t>Name of Block / Municipality</t>
  </si>
  <si>
    <t>% of Progress (Col. 5 over Col. 4)</t>
  </si>
  <si>
    <t>Remarks</t>
  </si>
  <si>
    <t>No. of Saplings Handed over to the new born children during the same period as in column 5</t>
  </si>
  <si>
    <t>No. of Saplings Handed over to the new born children during the same period as in column 7</t>
  </si>
  <si>
    <t>No. of Children born during 2016-17 [since the inspection of the Scheme  i.e. 27.05.16 up to 31.03.2017]</t>
  </si>
  <si>
    <t>No. of Children born during 2017-18 (From 01.04.2017 to 31.05.2017)</t>
  </si>
  <si>
    <t>Kaliganj</t>
  </si>
  <si>
    <t>Nakashipara</t>
  </si>
  <si>
    <t>Santipur</t>
  </si>
  <si>
    <t>Krishnaganj</t>
  </si>
  <si>
    <t>Chakdaha</t>
  </si>
  <si>
    <t>Haringhata</t>
  </si>
  <si>
    <t>Hanskhali</t>
  </si>
  <si>
    <t>Chapra</t>
  </si>
  <si>
    <t>Nabadwip</t>
  </si>
  <si>
    <t>Berhampore</t>
  </si>
  <si>
    <t>Nowda</t>
  </si>
  <si>
    <t>Burwan</t>
  </si>
  <si>
    <t>Kandi</t>
  </si>
  <si>
    <t>Lalgola</t>
  </si>
  <si>
    <t>Sagardighi</t>
  </si>
  <si>
    <t>Beldanga-I</t>
  </si>
  <si>
    <t>Beldanga-II</t>
  </si>
  <si>
    <t>Hariharpara</t>
  </si>
  <si>
    <t>Domkal</t>
  </si>
  <si>
    <t>Jalangi</t>
  </si>
  <si>
    <t>Khargram</t>
  </si>
  <si>
    <t>Bharatpur-I</t>
  </si>
  <si>
    <t>Bharatpur-II</t>
  </si>
  <si>
    <t>Bhagawanalgola-I</t>
  </si>
  <si>
    <t>Bhagawanalgola-II</t>
  </si>
  <si>
    <t>Farakka</t>
  </si>
  <si>
    <t>M-J Block</t>
  </si>
  <si>
    <t>Raghunathganj-I</t>
  </si>
  <si>
    <t>Raghunathganj-II</t>
  </si>
  <si>
    <t>Samserganj</t>
  </si>
  <si>
    <t>Nabagram</t>
  </si>
  <si>
    <t>Khairasole</t>
  </si>
  <si>
    <t>Dubrajpur</t>
  </si>
  <si>
    <t>Labpur</t>
  </si>
  <si>
    <t>Sainthia</t>
  </si>
  <si>
    <t>Murarai-I</t>
  </si>
  <si>
    <t>Murarai-II</t>
  </si>
  <si>
    <t>Nalhati-II</t>
  </si>
  <si>
    <t>Krishnagar - I</t>
  </si>
  <si>
    <t>Krishnagar - II</t>
  </si>
  <si>
    <t>Ranaghat - I</t>
  </si>
  <si>
    <t>Ranaghat - II</t>
  </si>
  <si>
    <t>Karimpir - I</t>
  </si>
  <si>
    <t>Karimpir - II</t>
  </si>
  <si>
    <t>Tehatta - I</t>
  </si>
  <si>
    <t>Tehatta - II</t>
  </si>
  <si>
    <t>Suri-I</t>
  </si>
  <si>
    <t>Suri-II</t>
  </si>
  <si>
    <t>Mayureswar-II</t>
  </si>
  <si>
    <t>Rajnagar</t>
  </si>
  <si>
    <t>Md.Bazar</t>
  </si>
  <si>
    <t>Mayureswar-I</t>
  </si>
  <si>
    <t>Rampurhat-I</t>
  </si>
  <si>
    <t>Rampurhat-II</t>
  </si>
  <si>
    <t>Nalhati-I</t>
  </si>
  <si>
    <t>Bolpur-Sriniketan</t>
  </si>
  <si>
    <t>Illambazar</t>
  </si>
  <si>
    <t>Nanoor</t>
  </si>
  <si>
    <t>Suti  –I</t>
  </si>
  <si>
    <t>Suti  –II</t>
  </si>
  <si>
    <t>Raninagar I</t>
  </si>
  <si>
    <t>Raninagar II.</t>
  </si>
  <si>
    <t>Burdwan-I</t>
  </si>
  <si>
    <t>100% progress</t>
  </si>
  <si>
    <t>Burdwan-II</t>
  </si>
  <si>
    <t>Memari- I</t>
  </si>
  <si>
    <t>Memari- II</t>
  </si>
  <si>
    <t>Ausgram-I</t>
  </si>
  <si>
    <t>Ausgram-II</t>
  </si>
  <si>
    <t>Galsi-I</t>
  </si>
  <si>
    <t>Galsi-II</t>
  </si>
  <si>
    <t>Katwa-I</t>
  </si>
  <si>
    <t>Katwa-II</t>
  </si>
  <si>
    <t>Ketugram-I</t>
  </si>
  <si>
    <t>Ketugram-II</t>
  </si>
  <si>
    <t>Purbasthali-I</t>
  </si>
  <si>
    <t>Purbasthali-II</t>
  </si>
  <si>
    <t>Raina-I</t>
  </si>
  <si>
    <t>Raina-II</t>
  </si>
  <si>
    <t>Kalna-I</t>
  </si>
  <si>
    <t>Kalna-II</t>
  </si>
  <si>
    <t>Bhatar</t>
  </si>
  <si>
    <t>Jamalpur</t>
  </si>
  <si>
    <t>Khandaghosh</t>
  </si>
  <si>
    <t>Manteswar</t>
  </si>
  <si>
    <t>Mongolkote</t>
  </si>
  <si>
    <t>Kanksa</t>
  </si>
  <si>
    <t>Andal</t>
  </si>
  <si>
    <t>Salanpur</t>
  </si>
  <si>
    <t>Raniganj</t>
  </si>
  <si>
    <t>Jamuria</t>
  </si>
  <si>
    <t>Faridpur-Durgapur</t>
  </si>
  <si>
    <t>Pandaveswar</t>
  </si>
  <si>
    <t>Barabani</t>
  </si>
  <si>
    <t>Asansol Municipality Corpn.</t>
  </si>
  <si>
    <t>Durgapur Municipality Corpn.</t>
  </si>
  <si>
    <t>Bankura (N)</t>
  </si>
  <si>
    <t>Bankura II</t>
  </si>
  <si>
    <t>Barjora</t>
  </si>
  <si>
    <t>Chhatna</t>
  </si>
  <si>
    <t>G.Ghati</t>
  </si>
  <si>
    <t>Indus</t>
  </si>
  <si>
    <t>Mejia</t>
  </si>
  <si>
    <t>Patrasayer</t>
  </si>
  <si>
    <t>Saltora</t>
  </si>
  <si>
    <t>Sonamukhi</t>
  </si>
  <si>
    <t>Sonamukhi Municipality</t>
  </si>
  <si>
    <t>Nadia District Total :</t>
  </si>
  <si>
    <t>Murshidabad District Total :</t>
  </si>
  <si>
    <t xml:space="preserve">Durgapur </t>
  </si>
  <si>
    <t>Purba Medinipur Forest Division</t>
  </si>
  <si>
    <t>Medinipur + Rupnarayan</t>
  </si>
  <si>
    <t xml:space="preserve">Kharagpur </t>
  </si>
  <si>
    <t>Jhargram</t>
  </si>
  <si>
    <t>Tamluk</t>
  </si>
  <si>
    <t>1683</t>
  </si>
  <si>
    <t>Sahid Matangini</t>
  </si>
  <si>
    <t>Panskura-I</t>
  </si>
  <si>
    <t>Kolaghat</t>
  </si>
  <si>
    <t>Moyana</t>
  </si>
  <si>
    <t>Nandakumar</t>
  </si>
  <si>
    <t>Chandipur</t>
  </si>
  <si>
    <t>Haldia</t>
  </si>
  <si>
    <t>Sutahata</t>
  </si>
  <si>
    <t>Nandigram-I</t>
  </si>
  <si>
    <t>Nandigram-II</t>
  </si>
  <si>
    <t>Mahisadal</t>
  </si>
  <si>
    <t>Contai-I</t>
  </si>
  <si>
    <t>Contai-II</t>
  </si>
  <si>
    <t>Deshpran</t>
  </si>
  <si>
    <t>Ramnagar-II</t>
  </si>
  <si>
    <t>Ramnagar-I</t>
  </si>
  <si>
    <t>Bhagwanpur-I</t>
  </si>
  <si>
    <t>Bhagwanpur-II</t>
  </si>
  <si>
    <t>Khejuri-I</t>
  </si>
  <si>
    <t>Khejuri-II</t>
  </si>
  <si>
    <t>Egra- I</t>
  </si>
  <si>
    <t>Egra-II</t>
  </si>
  <si>
    <t>Pataspur-I</t>
  </si>
  <si>
    <t>Pataspur-II</t>
  </si>
  <si>
    <t xml:space="preserve">Garbeta I </t>
  </si>
  <si>
    <t xml:space="preserve">Garbeta II </t>
  </si>
  <si>
    <t>Salbani</t>
  </si>
  <si>
    <t>Chandrakona-II</t>
  </si>
  <si>
    <t>Garbeta-III</t>
  </si>
  <si>
    <t>Medinipur Sadar</t>
  </si>
  <si>
    <t>Keshpur</t>
  </si>
  <si>
    <t>Kharagpur-I</t>
  </si>
  <si>
    <t>Kharagpur -II</t>
  </si>
  <si>
    <t>Mohanpur</t>
  </si>
  <si>
    <t>Narayangarh</t>
  </si>
  <si>
    <t>Datan-I</t>
  </si>
  <si>
    <t>Datan-II</t>
  </si>
  <si>
    <t>Keshairy</t>
  </si>
  <si>
    <t>Sankrail</t>
  </si>
  <si>
    <t>Nayagram</t>
  </si>
  <si>
    <t>Ghatal</t>
  </si>
  <si>
    <t>Chandrakona-I</t>
  </si>
  <si>
    <t>Daspur-I</t>
  </si>
  <si>
    <t>Daspur-II</t>
  </si>
  <si>
    <t>Debra</t>
  </si>
  <si>
    <t>Pingla</t>
  </si>
  <si>
    <t>Sabang</t>
  </si>
  <si>
    <t>Gopiballavpur-I</t>
  </si>
  <si>
    <t>Jamboni</t>
  </si>
  <si>
    <t>Gopiballavpur-II</t>
  </si>
  <si>
    <t>Binpur-I</t>
  </si>
  <si>
    <t>Binpur-II</t>
  </si>
  <si>
    <t>Domjur</t>
  </si>
  <si>
    <t>Amta-I</t>
  </si>
  <si>
    <t>Jagatballavpur</t>
  </si>
  <si>
    <t>Udaynarayanpur</t>
  </si>
  <si>
    <t>Bally Jagacha</t>
  </si>
  <si>
    <t>Uluberia-I</t>
  </si>
  <si>
    <t>Uluberia-II</t>
  </si>
  <si>
    <t>Bagnan-I</t>
  </si>
  <si>
    <t>Bagnana-II</t>
  </si>
  <si>
    <t>Shyampur-I</t>
  </si>
  <si>
    <t>Shyampur-II</t>
  </si>
  <si>
    <t>Amta-II</t>
  </si>
  <si>
    <t>Panchla</t>
  </si>
  <si>
    <t>Arambagh</t>
  </si>
  <si>
    <t>Balagarh</t>
  </si>
  <si>
    <t>Chanditala-I</t>
  </si>
  <si>
    <t>Chanditala-II</t>
  </si>
  <si>
    <t>Chinsura Mogra</t>
  </si>
  <si>
    <t>Dhaniakhali</t>
  </si>
  <si>
    <t>Goghat-I</t>
  </si>
  <si>
    <t>Goghat-II</t>
  </si>
  <si>
    <t>Haripal</t>
  </si>
  <si>
    <t>Jangipara</t>
  </si>
  <si>
    <t>Khanakul-I</t>
  </si>
  <si>
    <t>Khanakul-II</t>
  </si>
  <si>
    <t>Pandua</t>
  </si>
  <si>
    <t>Polba-dadpur</t>
  </si>
  <si>
    <t>Pursurah</t>
  </si>
  <si>
    <t>Serampore Uttarpara</t>
  </si>
  <si>
    <t>Singur</t>
  </si>
  <si>
    <t>Tarakeswar</t>
  </si>
  <si>
    <t>No requisition receive till date</t>
  </si>
  <si>
    <t>Malda</t>
  </si>
  <si>
    <t>Ratua-II</t>
  </si>
  <si>
    <t>Manikchak</t>
  </si>
  <si>
    <t>Old Malda</t>
  </si>
  <si>
    <t>Englishbazar</t>
  </si>
  <si>
    <t>Habibpur</t>
  </si>
  <si>
    <t>Gazole</t>
  </si>
  <si>
    <t>Bamongola</t>
  </si>
  <si>
    <t>Kaliachak-I</t>
  </si>
  <si>
    <t>Kaliachak-II</t>
  </si>
  <si>
    <t>Kaliachak-III</t>
  </si>
  <si>
    <t>Chanchal-I</t>
  </si>
  <si>
    <t>Chanchal-II</t>
  </si>
  <si>
    <t>Harishchandrapur-I</t>
  </si>
  <si>
    <t>Harishchandrapur-II</t>
  </si>
  <si>
    <t>Ratua-I</t>
  </si>
  <si>
    <t>Old Malda Municipality</t>
  </si>
  <si>
    <t>Englishbazar Municipality</t>
  </si>
  <si>
    <t>Chopra</t>
  </si>
  <si>
    <t>Goalpukur-I</t>
  </si>
  <si>
    <t>Goalpukur-II</t>
  </si>
  <si>
    <t>Karandighi</t>
  </si>
  <si>
    <t>Islampur</t>
  </si>
  <si>
    <t>Hemtabad</t>
  </si>
  <si>
    <t>Itahar</t>
  </si>
  <si>
    <t>kaliyaganj</t>
  </si>
  <si>
    <t>Raiganj</t>
  </si>
  <si>
    <t>Balurghat</t>
  </si>
  <si>
    <t>Hilli</t>
  </si>
  <si>
    <t>Kumarganj</t>
  </si>
  <si>
    <t>Tapan</t>
  </si>
  <si>
    <t>Gangarampur</t>
  </si>
  <si>
    <t>Bashihari</t>
  </si>
  <si>
    <t>Kushmandi</t>
  </si>
  <si>
    <t>Harirampur</t>
  </si>
  <si>
    <t>Falakata</t>
  </si>
  <si>
    <t>Nil</t>
  </si>
  <si>
    <t>Jalpaiguri SF</t>
  </si>
  <si>
    <t>Siliguri SF</t>
  </si>
  <si>
    <t>Jalpaiguri</t>
  </si>
  <si>
    <t>Mainaguri</t>
  </si>
  <si>
    <t>Dhupguri</t>
  </si>
  <si>
    <t>Matiali</t>
  </si>
  <si>
    <t>Nagrakata</t>
  </si>
  <si>
    <t>Mal</t>
  </si>
  <si>
    <t>Damdim ODB Hospital</t>
  </si>
  <si>
    <t>Sadar Block, JPG CMOH JPG BLC Center</t>
  </si>
  <si>
    <t>Baikunthapur</t>
  </si>
  <si>
    <t>Coochbehar</t>
  </si>
  <si>
    <t>Cob-I</t>
  </si>
  <si>
    <t>Cob-II</t>
  </si>
  <si>
    <t>Dinhata-I</t>
  </si>
  <si>
    <t>Dinhata-II</t>
  </si>
  <si>
    <t>Sitai</t>
  </si>
  <si>
    <t>MTB-I</t>
  </si>
  <si>
    <t>MTB-II</t>
  </si>
  <si>
    <t>Sitalkuchi</t>
  </si>
  <si>
    <t>Tufanganj-I</t>
  </si>
  <si>
    <t>Tufangunj-II</t>
  </si>
  <si>
    <t>Mekliganj</t>
  </si>
  <si>
    <t>Haldibari</t>
  </si>
  <si>
    <t>Darjeeling</t>
  </si>
  <si>
    <t>Pulbazar</t>
  </si>
  <si>
    <t>Jorebungalow-Sukhiapokhri</t>
  </si>
  <si>
    <t>Rongli-Rongliot</t>
  </si>
  <si>
    <t>Khoribari</t>
  </si>
  <si>
    <t>Kurseong</t>
  </si>
  <si>
    <t>Mirik</t>
  </si>
  <si>
    <t>naxalbari</t>
  </si>
  <si>
    <t>Matigarah</t>
  </si>
  <si>
    <t>KPG-I</t>
  </si>
  <si>
    <t>KPG-II</t>
  </si>
  <si>
    <t>Gourbathan</t>
  </si>
  <si>
    <t>Kalimpong</t>
  </si>
  <si>
    <t>Kalimpong Municipality</t>
  </si>
  <si>
    <t>Arsha</t>
  </si>
  <si>
    <t>baghmundi</t>
  </si>
  <si>
    <t>Balarampur</t>
  </si>
  <si>
    <t>Barabazar</t>
  </si>
  <si>
    <t>Bundwan</t>
  </si>
  <si>
    <t>Hura</t>
  </si>
  <si>
    <t>Jhalda-I</t>
  </si>
  <si>
    <t>Jhalda-II</t>
  </si>
  <si>
    <t>Joypur</t>
  </si>
  <si>
    <t>Kashipur</t>
  </si>
  <si>
    <t>Manbazar-I</t>
  </si>
  <si>
    <t>Manbazar-II</t>
  </si>
  <si>
    <t>Neturia</t>
  </si>
  <si>
    <t>Para</t>
  </si>
  <si>
    <t>Puncha</t>
  </si>
  <si>
    <t>Purulia-I</t>
  </si>
  <si>
    <t>Purulia-II</t>
  </si>
  <si>
    <t>Raghunathpur-I</t>
  </si>
  <si>
    <t>Raghunathpur-II</t>
  </si>
  <si>
    <t>Santuri</t>
  </si>
  <si>
    <t>District</t>
  </si>
  <si>
    <t xml:space="preserve">Nadia Murshidabad </t>
  </si>
  <si>
    <t>Nadia</t>
  </si>
  <si>
    <t>Murshidabad</t>
  </si>
  <si>
    <t xml:space="preserve">Birbhum </t>
  </si>
  <si>
    <t>Birbhum</t>
  </si>
  <si>
    <t xml:space="preserve">Burdwan </t>
  </si>
  <si>
    <t>Asansol</t>
  </si>
  <si>
    <t>Bankura</t>
  </si>
  <si>
    <t>Purba Medinipur</t>
  </si>
  <si>
    <t>Paschim Medinipur</t>
  </si>
  <si>
    <t xml:space="preserve">Howrah </t>
  </si>
  <si>
    <t>Howrah District Total :</t>
  </si>
  <si>
    <t xml:space="preserve">Hooghly </t>
  </si>
  <si>
    <t>Hooghly District Total :</t>
  </si>
  <si>
    <t>Malda District Total :</t>
  </si>
  <si>
    <t>Uttar Dinajpur</t>
  </si>
  <si>
    <t>Uttar Dinajpur District Total :</t>
  </si>
  <si>
    <t xml:space="preserve">Raigunj </t>
  </si>
  <si>
    <t>Dakshin Dinajpur</t>
  </si>
  <si>
    <t>Dakshin Dinajpur District Total :</t>
  </si>
  <si>
    <t>Coochbehar District Total :</t>
  </si>
  <si>
    <t>Darjeeling District Total :</t>
  </si>
  <si>
    <t>Kalimpong District Total :</t>
  </si>
  <si>
    <t>Purulia</t>
  </si>
  <si>
    <t xml:space="preserve">Purulia </t>
  </si>
  <si>
    <t>Purulia District Total :</t>
  </si>
  <si>
    <t>Bankura (S)</t>
  </si>
  <si>
    <t>Bankura-I</t>
  </si>
  <si>
    <t>Indpur</t>
  </si>
  <si>
    <t>Khatra</t>
  </si>
  <si>
    <t>Hirbundh</t>
  </si>
  <si>
    <t>Ranibundh</t>
  </si>
  <si>
    <t>Simlapal</t>
  </si>
  <si>
    <t>Raipur</t>
  </si>
  <si>
    <t>Sarenga</t>
  </si>
  <si>
    <t>Bankura Municipality</t>
  </si>
  <si>
    <t>Panchet</t>
  </si>
  <si>
    <t>Bishnupur</t>
  </si>
  <si>
    <t>Kotalpur</t>
  </si>
  <si>
    <t>Onda</t>
  </si>
  <si>
    <t>taldangra</t>
  </si>
  <si>
    <t>Bishnupur Municipality</t>
  </si>
  <si>
    <t>South 24 Parganas</t>
  </si>
  <si>
    <t>Baruipur</t>
  </si>
  <si>
    <t>Sonarpur</t>
  </si>
  <si>
    <t>Jaynagar-I</t>
  </si>
  <si>
    <t>Jaynagar-II</t>
  </si>
  <si>
    <t>Mathurapur-i</t>
  </si>
  <si>
    <t>Basanti</t>
  </si>
  <si>
    <t>Bhangar-I</t>
  </si>
  <si>
    <t>Bhangar-II</t>
  </si>
  <si>
    <t>Canning-I</t>
  </si>
  <si>
    <t>Canning-II</t>
  </si>
  <si>
    <t>Bishnupur-I</t>
  </si>
  <si>
    <t>Bishnupur-II</t>
  </si>
  <si>
    <t>Budge Budge-I</t>
  </si>
  <si>
    <t>Budge Budge-II</t>
  </si>
  <si>
    <t>Diamond Harbour-I</t>
  </si>
  <si>
    <t>Diamond Harbour-II</t>
  </si>
  <si>
    <t>Falta</t>
  </si>
  <si>
    <t>Kulpi</t>
  </si>
  <si>
    <t>Magrahat-I</t>
  </si>
  <si>
    <t>Magrahat-II</t>
  </si>
  <si>
    <t>Mandirbazar</t>
  </si>
  <si>
    <t>Thakurpukur Maheshtala</t>
  </si>
  <si>
    <t>Mathurapur-II</t>
  </si>
  <si>
    <t>Kultali</t>
  </si>
  <si>
    <t>kakdwip</t>
  </si>
  <si>
    <t>Sagar</t>
  </si>
  <si>
    <t>Patharpratima</t>
  </si>
  <si>
    <t>Namkhana</t>
  </si>
  <si>
    <t>South 24 Parganas District Total :</t>
  </si>
  <si>
    <t>North 24 Parganas</t>
  </si>
  <si>
    <t>Barasat-I</t>
  </si>
  <si>
    <t>Barasat-II</t>
  </si>
  <si>
    <t>Habra-I</t>
  </si>
  <si>
    <t>Habra-II</t>
  </si>
  <si>
    <t>Deganga</t>
  </si>
  <si>
    <t>Amdanga</t>
  </si>
  <si>
    <t>rajarhat</t>
  </si>
  <si>
    <t>Barrackpore-I</t>
  </si>
  <si>
    <t>Barrackpore-II</t>
  </si>
  <si>
    <t>Basirhat_I</t>
  </si>
  <si>
    <t>Basirhat_II</t>
  </si>
  <si>
    <t>Baduria</t>
  </si>
  <si>
    <t>Swarupnagar</t>
  </si>
  <si>
    <t>Hasnabad</t>
  </si>
  <si>
    <t>Bongaon</t>
  </si>
  <si>
    <t>Bagdah</t>
  </si>
  <si>
    <t>Gaighata</t>
  </si>
  <si>
    <t>Haroa</t>
  </si>
  <si>
    <t>Sandeshkhali-I</t>
  </si>
  <si>
    <t>Sandeshkhali-II</t>
  </si>
  <si>
    <t>Hingalganj</t>
  </si>
  <si>
    <t>Minakhan</t>
  </si>
  <si>
    <t>North 24 Parganas District Total :</t>
  </si>
  <si>
    <t>Grand Total of All District:</t>
  </si>
  <si>
    <t>Jalpaiguri District Total :</t>
  </si>
  <si>
    <t>Jhargram District Total :</t>
  </si>
  <si>
    <t>Paschim Medinipur District Total :</t>
  </si>
  <si>
    <t>Purba Medinipur District Total :</t>
  </si>
  <si>
    <t>Bankura District total :</t>
  </si>
  <si>
    <t>Asansol District Total :</t>
  </si>
  <si>
    <t>Burdwan District Total :</t>
  </si>
  <si>
    <t>Birbhum District Total :</t>
  </si>
  <si>
    <t>SABUJSHREE STATUS REPORT OF 2016-17 &amp; 2017-18</t>
  </si>
  <si>
    <t>STR</t>
  </si>
  <si>
    <t>Gosaba</t>
  </si>
  <si>
    <t>Howrah</t>
  </si>
  <si>
    <t>Hooghly</t>
  </si>
  <si>
    <t>Grand Total :</t>
  </si>
  <si>
    <t>Alipurduar</t>
  </si>
  <si>
    <t>BTR (E)</t>
  </si>
  <si>
    <t>Kumargram</t>
  </si>
  <si>
    <t>Alipurduar - I</t>
  </si>
  <si>
    <t>Alipurduar - II</t>
  </si>
  <si>
    <t>Alipurduar Municipality</t>
  </si>
  <si>
    <t>Kalchini</t>
  </si>
  <si>
    <t>BTR (W)</t>
  </si>
  <si>
    <t>Alipurduar District Total :</t>
  </si>
  <si>
    <t xml:space="preserve">Dinajpur Dakshin </t>
  </si>
  <si>
    <t>Dinajpur Uttar</t>
  </si>
  <si>
    <t xml:space="preserve">Darjeeling </t>
  </si>
  <si>
    <t xml:space="preserve">Kalimpong </t>
  </si>
  <si>
    <t>N 24 parganas</t>
  </si>
  <si>
    <t xml:space="preserve">Paschim Bardhaman </t>
  </si>
  <si>
    <t xml:space="preserve">Purba Bardhaman </t>
  </si>
  <si>
    <t>S 24 parganas</t>
  </si>
  <si>
    <t>No. of Saplings Handed over to the new born children during 2016-17 SINCE INCEPTION OF THE SCHEME</t>
  </si>
  <si>
    <t>No. of Saplings Handed over to the new born children during 2017-18</t>
  </si>
  <si>
    <t>No. of Saplings Handed over to the new born children during 2018-19</t>
  </si>
  <si>
    <t>SABUJSHREE - ACHIEVEMENT - 2016-17  to 2018-19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</si>
</sst>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/>
    </xf>
    <xf numFmtId="0" fontId="1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3" fillId="0" borderId="0" xfId="0" applyFont="1"/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9" fontId="1" fillId="0" borderId="18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9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9" fontId="1" fillId="0" borderId="18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0" fillId="0" borderId="9" xfId="0" applyFill="1" applyBorder="1"/>
    <xf numFmtId="0" fontId="1" fillId="0" borderId="1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5" fillId="0" borderId="24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wrapText="1"/>
    </xf>
    <xf numFmtId="3" fontId="0" fillId="0" borderId="1" xfId="0" applyNumberFormat="1" applyFill="1" applyBorder="1" applyAlignment="1">
      <alignment horizont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1" xfId="0" quotePrefix="1" applyNumberFormat="1" applyBorder="1" applyAlignment="1">
      <alignment horizontal="center"/>
    </xf>
    <xf numFmtId="3" fontId="0" fillId="0" borderId="1" xfId="0" applyNumberFormat="1" applyFont="1" applyFill="1" applyBorder="1" applyAlignment="1">
      <alignment horizontal="center" vertical="center" wrapText="1"/>
    </xf>
    <xf numFmtId="3" fontId="0" fillId="0" borderId="1" xfId="0" quotePrefix="1" applyNumberForma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0" fontId="2" fillId="0" borderId="1" xfId="0" applyFont="1" applyFill="1" applyBorder="1"/>
    <xf numFmtId="3" fontId="0" fillId="0" borderId="1" xfId="0" applyNumberFormat="1" applyBorder="1" applyAlignment="1">
      <alignment horizontal="center" vertical="center"/>
    </xf>
    <xf numFmtId="0" fontId="1" fillId="0" borderId="1" xfId="0" applyFont="1" applyBorder="1"/>
    <xf numFmtId="0" fontId="1" fillId="0" borderId="1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1" fillId="0" borderId="2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8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4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3" fontId="0" fillId="0" borderId="5" xfId="0" applyNumberFormat="1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7"/>
  <sheetViews>
    <sheetView workbookViewId="0">
      <pane ySplit="2" topLeftCell="A54" activePane="bottomLeft" state="frozen"/>
      <selection pane="bottomLeft" activeCell="I5" sqref="I5"/>
    </sheetView>
  </sheetViews>
  <sheetFormatPr defaultRowHeight="15"/>
  <cols>
    <col min="1" max="1" width="9.140625" style="15"/>
    <col min="2" max="2" width="11.85546875" customWidth="1"/>
    <col min="3" max="3" width="14.85546875" customWidth="1"/>
    <col min="4" max="4" width="20.42578125" customWidth="1"/>
    <col min="5" max="5" width="15.140625" style="9" customWidth="1"/>
    <col min="6" max="6" width="16.42578125" style="9" customWidth="1"/>
    <col min="7" max="7" width="15" style="9" customWidth="1"/>
    <col min="8" max="8" width="15.85546875" style="9" customWidth="1"/>
    <col min="9" max="9" width="16.140625" style="9" customWidth="1"/>
    <col min="10" max="10" width="10" style="9" customWidth="1"/>
  </cols>
  <sheetData>
    <row r="1" spans="1:11" s="4" customFormat="1" ht="23.25" customHeight="1" thickTop="1" thickBot="1">
      <c r="A1" s="97" t="s">
        <v>410</v>
      </c>
      <c r="B1" s="98"/>
      <c r="C1" s="98"/>
      <c r="D1" s="98"/>
      <c r="E1" s="98"/>
      <c r="F1" s="98"/>
      <c r="G1" s="98"/>
      <c r="H1" s="98"/>
      <c r="I1" s="98"/>
      <c r="J1" s="99"/>
    </row>
    <row r="2" spans="1:11" s="2" customFormat="1" ht="129.75" customHeight="1" thickTop="1">
      <c r="A2" s="25" t="s">
        <v>0</v>
      </c>
      <c r="B2" s="26" t="s">
        <v>304</v>
      </c>
      <c r="C2" s="26" t="s">
        <v>1</v>
      </c>
      <c r="D2" s="26" t="s">
        <v>2</v>
      </c>
      <c r="E2" s="26" t="s">
        <v>7</v>
      </c>
      <c r="F2" s="26" t="s">
        <v>5</v>
      </c>
      <c r="G2" s="26" t="s">
        <v>3</v>
      </c>
      <c r="H2" s="26" t="s">
        <v>8</v>
      </c>
      <c r="I2" s="26" t="s">
        <v>6</v>
      </c>
      <c r="J2" s="27" t="s">
        <v>4</v>
      </c>
      <c r="K2" s="1"/>
    </row>
    <row r="3" spans="1:11" s="6" customFormat="1">
      <c r="A3" s="28">
        <v>1</v>
      </c>
      <c r="B3" s="20">
        <v>2</v>
      </c>
      <c r="C3" s="20">
        <v>3</v>
      </c>
      <c r="D3" s="20">
        <v>4</v>
      </c>
      <c r="E3" s="20">
        <v>5</v>
      </c>
      <c r="F3" s="20">
        <v>6</v>
      </c>
      <c r="G3" s="20">
        <v>7</v>
      </c>
      <c r="H3" s="20">
        <v>8</v>
      </c>
      <c r="I3" s="20">
        <v>9</v>
      </c>
      <c r="J3" s="29">
        <v>10</v>
      </c>
    </row>
    <row r="4" spans="1:11" ht="15.75" customHeight="1">
      <c r="A4" s="30">
        <v>1</v>
      </c>
      <c r="B4" s="100" t="s">
        <v>306</v>
      </c>
      <c r="C4" s="100" t="s">
        <v>305</v>
      </c>
      <c r="D4" s="5" t="s">
        <v>47</v>
      </c>
      <c r="E4" s="65">
        <v>1052</v>
      </c>
      <c r="F4" s="65">
        <v>1052</v>
      </c>
      <c r="G4" s="66">
        <f>F4*100/E4</f>
        <v>100</v>
      </c>
      <c r="H4" s="66">
        <v>316</v>
      </c>
      <c r="I4" s="66">
        <v>316</v>
      </c>
      <c r="J4" s="31">
        <v>1</v>
      </c>
    </row>
    <row r="5" spans="1:11" ht="15.75">
      <c r="A5" s="30">
        <v>2</v>
      </c>
      <c r="B5" s="100"/>
      <c r="C5" s="100"/>
      <c r="D5" s="5" t="s">
        <v>48</v>
      </c>
      <c r="E5" s="65">
        <v>1816</v>
      </c>
      <c r="F5" s="65">
        <v>1816</v>
      </c>
      <c r="G5" s="66">
        <f t="shared" ref="G5:G48" si="0">F5*100/E5</f>
        <v>100</v>
      </c>
      <c r="H5" s="66">
        <v>0</v>
      </c>
      <c r="I5" s="66">
        <v>0</v>
      </c>
      <c r="J5" s="31">
        <v>1</v>
      </c>
    </row>
    <row r="6" spans="1:11" ht="15.75">
      <c r="A6" s="30">
        <v>3</v>
      </c>
      <c r="B6" s="100"/>
      <c r="C6" s="100"/>
      <c r="D6" s="5" t="s">
        <v>9</v>
      </c>
      <c r="E6" s="65">
        <v>434</v>
      </c>
      <c r="F6" s="65">
        <v>434</v>
      </c>
      <c r="G6" s="66">
        <f t="shared" si="0"/>
        <v>100</v>
      </c>
      <c r="H6" s="66">
        <v>900</v>
      </c>
      <c r="I6" s="66">
        <v>900</v>
      </c>
      <c r="J6" s="31">
        <v>1</v>
      </c>
    </row>
    <row r="7" spans="1:11" ht="15.75">
      <c r="A7" s="30">
        <v>4</v>
      </c>
      <c r="B7" s="100"/>
      <c r="C7" s="100"/>
      <c r="D7" s="5" t="s">
        <v>10</v>
      </c>
      <c r="E7" s="65">
        <v>414</v>
      </c>
      <c r="F7" s="65">
        <v>414</v>
      </c>
      <c r="G7" s="66">
        <f t="shared" si="0"/>
        <v>100</v>
      </c>
      <c r="H7" s="66">
        <v>473</v>
      </c>
      <c r="I7" s="66">
        <v>473</v>
      </c>
      <c r="J7" s="31">
        <v>1</v>
      </c>
    </row>
    <row r="8" spans="1:11" ht="15.75">
      <c r="A8" s="30">
        <v>5</v>
      </c>
      <c r="B8" s="100"/>
      <c r="C8" s="100"/>
      <c r="D8" s="5" t="s">
        <v>11</v>
      </c>
      <c r="E8" s="65">
        <v>7</v>
      </c>
      <c r="F8" s="65">
        <v>7</v>
      </c>
      <c r="G8" s="66">
        <f t="shared" si="0"/>
        <v>100</v>
      </c>
      <c r="H8" s="66">
        <v>2924</v>
      </c>
      <c r="I8" s="66">
        <v>2924</v>
      </c>
      <c r="J8" s="31">
        <v>1</v>
      </c>
    </row>
    <row r="9" spans="1:11" ht="15.75">
      <c r="A9" s="30">
        <v>6</v>
      </c>
      <c r="B9" s="100"/>
      <c r="C9" s="100"/>
      <c r="D9" s="5" t="s">
        <v>49</v>
      </c>
      <c r="E9" s="65">
        <v>1069</v>
      </c>
      <c r="F9" s="65">
        <v>1069</v>
      </c>
      <c r="G9" s="66">
        <f t="shared" si="0"/>
        <v>100</v>
      </c>
      <c r="H9" s="66">
        <v>0</v>
      </c>
      <c r="I9" s="66">
        <v>0</v>
      </c>
      <c r="J9" s="31">
        <v>1</v>
      </c>
    </row>
    <row r="10" spans="1:11" ht="15.75">
      <c r="A10" s="30">
        <v>7</v>
      </c>
      <c r="B10" s="100"/>
      <c r="C10" s="100"/>
      <c r="D10" s="5" t="s">
        <v>50</v>
      </c>
      <c r="E10" s="65">
        <v>3094</v>
      </c>
      <c r="F10" s="65">
        <v>3094</v>
      </c>
      <c r="G10" s="66">
        <f t="shared" si="0"/>
        <v>100</v>
      </c>
      <c r="H10" s="66">
        <v>0</v>
      </c>
      <c r="I10" s="66">
        <v>0</v>
      </c>
      <c r="J10" s="31">
        <v>1</v>
      </c>
    </row>
    <row r="11" spans="1:11" ht="15.75">
      <c r="A11" s="30">
        <v>8</v>
      </c>
      <c r="B11" s="100"/>
      <c r="C11" s="100"/>
      <c r="D11" s="5" t="s">
        <v>12</v>
      </c>
      <c r="E11" s="65">
        <v>934</v>
      </c>
      <c r="F11" s="65">
        <v>934</v>
      </c>
      <c r="G11" s="66">
        <f t="shared" si="0"/>
        <v>100</v>
      </c>
      <c r="H11" s="66">
        <v>0</v>
      </c>
      <c r="I11" s="66">
        <v>0</v>
      </c>
      <c r="J11" s="31">
        <v>1</v>
      </c>
    </row>
    <row r="12" spans="1:11" ht="15.75">
      <c r="A12" s="30">
        <v>9</v>
      </c>
      <c r="B12" s="100"/>
      <c r="C12" s="100"/>
      <c r="D12" s="5" t="s">
        <v>13</v>
      </c>
      <c r="E12" s="65">
        <v>782</v>
      </c>
      <c r="F12" s="65">
        <v>782</v>
      </c>
      <c r="G12" s="66">
        <f t="shared" si="0"/>
        <v>100</v>
      </c>
      <c r="H12" s="66">
        <v>2600</v>
      </c>
      <c r="I12" s="66">
        <v>2600</v>
      </c>
      <c r="J12" s="31">
        <v>1</v>
      </c>
    </row>
    <row r="13" spans="1:11" ht="15.75">
      <c r="A13" s="30">
        <v>10</v>
      </c>
      <c r="B13" s="100"/>
      <c r="C13" s="100"/>
      <c r="D13" s="5" t="s">
        <v>14</v>
      </c>
      <c r="E13" s="65">
        <v>1743</v>
      </c>
      <c r="F13" s="65">
        <v>1743</v>
      </c>
      <c r="G13" s="66">
        <f t="shared" si="0"/>
        <v>100</v>
      </c>
      <c r="H13" s="66">
        <v>0</v>
      </c>
      <c r="I13" s="66">
        <v>0</v>
      </c>
      <c r="J13" s="31">
        <v>1</v>
      </c>
    </row>
    <row r="14" spans="1:11" ht="15.75">
      <c r="A14" s="30">
        <v>11</v>
      </c>
      <c r="B14" s="100"/>
      <c r="C14" s="100"/>
      <c r="D14" s="5" t="s">
        <v>15</v>
      </c>
      <c r="E14" s="65">
        <v>873</v>
      </c>
      <c r="F14" s="65">
        <v>873</v>
      </c>
      <c r="G14" s="66">
        <f t="shared" si="0"/>
        <v>100</v>
      </c>
      <c r="H14" s="66">
        <v>0</v>
      </c>
      <c r="I14" s="66">
        <v>0</v>
      </c>
      <c r="J14" s="31">
        <v>1</v>
      </c>
    </row>
    <row r="15" spans="1:11" ht="15.75">
      <c r="A15" s="30">
        <v>12</v>
      </c>
      <c r="B15" s="100"/>
      <c r="C15" s="100"/>
      <c r="D15" s="5" t="s">
        <v>16</v>
      </c>
      <c r="E15" s="65">
        <v>2643</v>
      </c>
      <c r="F15" s="65">
        <v>2643</v>
      </c>
      <c r="G15" s="66">
        <f t="shared" si="0"/>
        <v>100</v>
      </c>
      <c r="H15" s="66">
        <v>0</v>
      </c>
      <c r="I15" s="66">
        <v>0</v>
      </c>
      <c r="J15" s="31">
        <v>1</v>
      </c>
    </row>
    <row r="16" spans="1:11" ht="15.75">
      <c r="A16" s="30">
        <v>13</v>
      </c>
      <c r="B16" s="100"/>
      <c r="C16" s="100"/>
      <c r="D16" s="5" t="s">
        <v>17</v>
      </c>
      <c r="E16" s="65">
        <v>1090</v>
      </c>
      <c r="F16" s="65">
        <v>1090</v>
      </c>
      <c r="G16" s="66">
        <f t="shared" si="0"/>
        <v>100</v>
      </c>
      <c r="H16" s="66">
        <v>0</v>
      </c>
      <c r="I16" s="66">
        <v>0</v>
      </c>
      <c r="J16" s="31">
        <v>1</v>
      </c>
    </row>
    <row r="17" spans="1:10" ht="15.75">
      <c r="A17" s="30">
        <v>14</v>
      </c>
      <c r="B17" s="100"/>
      <c r="C17" s="100"/>
      <c r="D17" s="5" t="s">
        <v>51</v>
      </c>
      <c r="E17" s="65">
        <v>2000</v>
      </c>
      <c r="F17" s="65">
        <v>2000</v>
      </c>
      <c r="G17" s="66">
        <f t="shared" si="0"/>
        <v>100</v>
      </c>
      <c r="H17" s="66">
        <v>82</v>
      </c>
      <c r="I17" s="66">
        <v>82</v>
      </c>
      <c r="J17" s="31">
        <v>1</v>
      </c>
    </row>
    <row r="18" spans="1:10" ht="15.75">
      <c r="A18" s="30">
        <v>15</v>
      </c>
      <c r="B18" s="100"/>
      <c r="C18" s="100"/>
      <c r="D18" s="5" t="s">
        <v>52</v>
      </c>
      <c r="E18" s="65">
        <v>2100</v>
      </c>
      <c r="F18" s="65">
        <v>2100</v>
      </c>
      <c r="G18" s="66">
        <f t="shared" si="0"/>
        <v>100</v>
      </c>
      <c r="H18" s="66">
        <v>41</v>
      </c>
      <c r="I18" s="66">
        <v>41</v>
      </c>
      <c r="J18" s="31">
        <v>1</v>
      </c>
    </row>
    <row r="19" spans="1:10" ht="15.75">
      <c r="A19" s="30">
        <v>16</v>
      </c>
      <c r="B19" s="100"/>
      <c r="C19" s="100"/>
      <c r="D19" s="5" t="s">
        <v>53</v>
      </c>
      <c r="E19" s="65">
        <v>1500</v>
      </c>
      <c r="F19" s="65">
        <v>1500</v>
      </c>
      <c r="G19" s="66">
        <f t="shared" si="0"/>
        <v>100</v>
      </c>
      <c r="H19" s="66">
        <v>72</v>
      </c>
      <c r="I19" s="66">
        <v>72</v>
      </c>
      <c r="J19" s="31">
        <v>1</v>
      </c>
    </row>
    <row r="20" spans="1:10" ht="15.75">
      <c r="A20" s="30">
        <v>17</v>
      </c>
      <c r="B20" s="100"/>
      <c r="C20" s="100"/>
      <c r="D20" s="5" t="s">
        <v>54</v>
      </c>
      <c r="E20" s="65">
        <v>760</v>
      </c>
      <c r="F20" s="65">
        <v>760</v>
      </c>
      <c r="G20" s="66">
        <f t="shared" si="0"/>
        <v>100</v>
      </c>
      <c r="H20" s="66">
        <v>500</v>
      </c>
      <c r="I20" s="66">
        <v>500</v>
      </c>
      <c r="J20" s="31">
        <v>1</v>
      </c>
    </row>
    <row r="21" spans="1:10">
      <c r="A21" s="101" t="s">
        <v>116</v>
      </c>
      <c r="B21" s="120"/>
      <c r="C21" s="120"/>
      <c r="D21" s="121"/>
      <c r="E21" s="67">
        <f>SUM(E4:E20)</f>
        <v>22311</v>
      </c>
      <c r="F21" s="67">
        <f>SUM(F4:F20)</f>
        <v>22311</v>
      </c>
      <c r="G21" s="67">
        <f t="shared" si="0"/>
        <v>100</v>
      </c>
      <c r="H21" s="67">
        <f t="shared" ref="H21:I21" si="1">SUM(H4:H20)</f>
        <v>7908</v>
      </c>
      <c r="I21" s="67">
        <f t="shared" si="1"/>
        <v>7908</v>
      </c>
      <c r="J21" s="32">
        <v>1</v>
      </c>
    </row>
    <row r="22" spans="1:10">
      <c r="A22" s="30">
        <v>1</v>
      </c>
      <c r="B22" s="100" t="s">
        <v>307</v>
      </c>
      <c r="C22" s="100" t="s">
        <v>305</v>
      </c>
      <c r="D22" s="13" t="s">
        <v>18</v>
      </c>
      <c r="E22" s="66">
        <v>59</v>
      </c>
      <c r="F22" s="66">
        <v>59</v>
      </c>
      <c r="G22" s="66">
        <f t="shared" si="0"/>
        <v>100</v>
      </c>
      <c r="H22" s="68">
        <v>1332</v>
      </c>
      <c r="I22" s="68">
        <v>1332</v>
      </c>
      <c r="J22" s="31">
        <v>1</v>
      </c>
    </row>
    <row r="23" spans="1:10">
      <c r="A23" s="30">
        <v>2</v>
      </c>
      <c r="B23" s="100"/>
      <c r="C23" s="100"/>
      <c r="D23" s="10" t="s">
        <v>67</v>
      </c>
      <c r="E23" s="66">
        <f>H224</f>
        <v>700</v>
      </c>
      <c r="F23" s="66">
        <f>I224</f>
        <v>700</v>
      </c>
      <c r="G23" s="66">
        <f t="shared" si="0"/>
        <v>100</v>
      </c>
      <c r="H23" s="68">
        <v>947</v>
      </c>
      <c r="I23" s="68">
        <v>947</v>
      </c>
      <c r="J23" s="31">
        <v>1</v>
      </c>
    </row>
    <row r="24" spans="1:10">
      <c r="A24" s="30">
        <v>3</v>
      </c>
      <c r="B24" s="100"/>
      <c r="C24" s="100"/>
      <c r="D24" s="10" t="s">
        <v>68</v>
      </c>
      <c r="E24" s="66">
        <v>177</v>
      </c>
      <c r="F24" s="66">
        <v>177</v>
      </c>
      <c r="G24" s="66">
        <f t="shared" si="0"/>
        <v>100</v>
      </c>
      <c r="H24" s="68">
        <v>170</v>
      </c>
      <c r="I24" s="68">
        <v>170</v>
      </c>
      <c r="J24" s="31">
        <v>1</v>
      </c>
    </row>
    <row r="25" spans="1:10">
      <c r="A25" s="30">
        <v>4</v>
      </c>
      <c r="B25" s="100"/>
      <c r="C25" s="100"/>
      <c r="D25" s="11" t="s">
        <v>19</v>
      </c>
      <c r="E25" s="66">
        <v>250</v>
      </c>
      <c r="F25" s="66">
        <v>250</v>
      </c>
      <c r="G25" s="66">
        <f t="shared" si="0"/>
        <v>100</v>
      </c>
      <c r="H25" s="68">
        <v>0</v>
      </c>
      <c r="I25" s="68">
        <v>0</v>
      </c>
      <c r="J25" s="31">
        <v>1</v>
      </c>
    </row>
    <row r="26" spans="1:10">
      <c r="A26" s="30">
        <v>5</v>
      </c>
      <c r="B26" s="100"/>
      <c r="C26" s="100"/>
      <c r="D26" s="11" t="s">
        <v>20</v>
      </c>
      <c r="E26" s="66">
        <v>160</v>
      </c>
      <c r="F26" s="66">
        <v>160</v>
      </c>
      <c r="G26" s="66">
        <f t="shared" si="0"/>
        <v>100</v>
      </c>
      <c r="H26" s="68">
        <v>281</v>
      </c>
      <c r="I26" s="68">
        <v>281</v>
      </c>
      <c r="J26" s="31">
        <v>1</v>
      </c>
    </row>
    <row r="27" spans="1:10">
      <c r="A27" s="30">
        <v>6</v>
      </c>
      <c r="B27" s="100"/>
      <c r="C27" s="100"/>
      <c r="D27" s="11" t="s">
        <v>69</v>
      </c>
      <c r="E27" s="66">
        <v>243</v>
      </c>
      <c r="F27" s="66">
        <v>243</v>
      </c>
      <c r="G27" s="66">
        <f t="shared" si="0"/>
        <v>100</v>
      </c>
      <c r="H27" s="68">
        <v>395</v>
      </c>
      <c r="I27" s="68">
        <v>395</v>
      </c>
      <c r="J27" s="31">
        <v>1</v>
      </c>
    </row>
    <row r="28" spans="1:10">
      <c r="A28" s="30">
        <v>7</v>
      </c>
      <c r="B28" s="100"/>
      <c r="C28" s="100"/>
      <c r="D28" s="11" t="s">
        <v>21</v>
      </c>
      <c r="E28" s="66">
        <v>58</v>
      </c>
      <c r="F28" s="66">
        <v>58</v>
      </c>
      <c r="G28" s="66">
        <f t="shared" si="0"/>
        <v>100</v>
      </c>
      <c r="H28" s="68">
        <v>0</v>
      </c>
      <c r="I28" s="68">
        <v>0</v>
      </c>
      <c r="J28" s="31">
        <v>1</v>
      </c>
    </row>
    <row r="29" spans="1:10">
      <c r="A29" s="30">
        <v>8</v>
      </c>
      <c r="B29" s="100"/>
      <c r="C29" s="100"/>
      <c r="D29" s="11" t="s">
        <v>70</v>
      </c>
      <c r="E29" s="66">
        <v>230</v>
      </c>
      <c r="F29" s="66">
        <v>230</v>
      </c>
      <c r="G29" s="66">
        <f t="shared" si="0"/>
        <v>100</v>
      </c>
      <c r="H29" s="68">
        <v>1044</v>
      </c>
      <c r="I29" s="68">
        <v>1044</v>
      </c>
      <c r="J29" s="31">
        <v>1</v>
      </c>
    </row>
    <row r="30" spans="1:10">
      <c r="A30" s="30">
        <v>9</v>
      </c>
      <c r="B30" s="100"/>
      <c r="C30" s="100"/>
      <c r="D30" s="11" t="s">
        <v>22</v>
      </c>
      <c r="E30" s="66">
        <v>1106</v>
      </c>
      <c r="F30" s="66">
        <v>1106</v>
      </c>
      <c r="G30" s="66">
        <f t="shared" si="0"/>
        <v>100</v>
      </c>
      <c r="H30" s="68">
        <v>0</v>
      </c>
      <c r="I30" s="68">
        <v>0</v>
      </c>
      <c r="J30" s="31">
        <v>1</v>
      </c>
    </row>
    <row r="31" spans="1:10">
      <c r="A31" s="30">
        <v>10</v>
      </c>
      <c r="B31" s="100"/>
      <c r="C31" s="100"/>
      <c r="D31" s="11" t="s">
        <v>23</v>
      </c>
      <c r="E31" s="66">
        <v>1000</v>
      </c>
      <c r="F31" s="66">
        <v>1000</v>
      </c>
      <c r="G31" s="66">
        <f t="shared" si="0"/>
        <v>100</v>
      </c>
      <c r="H31" s="68">
        <v>0</v>
      </c>
      <c r="I31" s="68">
        <v>0</v>
      </c>
      <c r="J31" s="31">
        <v>1</v>
      </c>
    </row>
    <row r="32" spans="1:10">
      <c r="A32" s="30">
        <v>11</v>
      </c>
      <c r="B32" s="100"/>
      <c r="C32" s="100"/>
      <c r="D32" s="11" t="s">
        <v>24</v>
      </c>
      <c r="E32" s="66">
        <v>750</v>
      </c>
      <c r="F32" s="66">
        <v>750</v>
      </c>
      <c r="G32" s="66">
        <f t="shared" si="0"/>
        <v>100</v>
      </c>
      <c r="H32" s="68">
        <v>0</v>
      </c>
      <c r="I32" s="68">
        <v>0</v>
      </c>
      <c r="J32" s="31">
        <v>1</v>
      </c>
    </row>
    <row r="33" spans="1:10">
      <c r="A33" s="30">
        <v>12</v>
      </c>
      <c r="B33" s="100"/>
      <c r="C33" s="100"/>
      <c r="D33" s="11" t="s">
        <v>25</v>
      </c>
      <c r="E33" s="66">
        <v>0</v>
      </c>
      <c r="F33" s="66">
        <v>0</v>
      </c>
      <c r="G33" s="66">
        <v>0</v>
      </c>
      <c r="H33" s="68">
        <v>1000</v>
      </c>
      <c r="I33" s="68">
        <v>1000</v>
      </c>
      <c r="J33" s="31">
        <v>1</v>
      </c>
    </row>
    <row r="34" spans="1:10">
      <c r="A34" s="30">
        <v>13</v>
      </c>
      <c r="B34" s="100"/>
      <c r="C34" s="100"/>
      <c r="D34" s="11" t="s">
        <v>26</v>
      </c>
      <c r="E34" s="66">
        <v>1000</v>
      </c>
      <c r="F34" s="66">
        <v>1000</v>
      </c>
      <c r="G34" s="66">
        <f t="shared" si="0"/>
        <v>100</v>
      </c>
      <c r="H34" s="68">
        <v>0</v>
      </c>
      <c r="I34" s="68">
        <v>0</v>
      </c>
      <c r="J34" s="31">
        <v>1</v>
      </c>
    </row>
    <row r="35" spans="1:10">
      <c r="A35" s="30">
        <v>14</v>
      </c>
      <c r="B35" s="100"/>
      <c r="C35" s="100"/>
      <c r="D35" s="11" t="s">
        <v>27</v>
      </c>
      <c r="E35" s="66">
        <v>0</v>
      </c>
      <c r="F35" s="66">
        <v>0</v>
      </c>
      <c r="G35" s="66">
        <v>0</v>
      </c>
      <c r="H35" s="68">
        <v>589</v>
      </c>
      <c r="I35" s="68">
        <v>589</v>
      </c>
      <c r="J35" s="31">
        <v>1</v>
      </c>
    </row>
    <row r="36" spans="1:10">
      <c r="A36" s="30">
        <v>15</v>
      </c>
      <c r="B36" s="100"/>
      <c r="C36" s="100"/>
      <c r="D36" s="11" t="s">
        <v>28</v>
      </c>
      <c r="E36" s="66">
        <v>0</v>
      </c>
      <c r="F36" s="66">
        <v>0</v>
      </c>
      <c r="G36" s="66">
        <v>0</v>
      </c>
      <c r="H36" s="68">
        <v>1659</v>
      </c>
      <c r="I36" s="68">
        <v>1659</v>
      </c>
      <c r="J36" s="31">
        <v>1</v>
      </c>
    </row>
    <row r="37" spans="1:10">
      <c r="A37" s="30">
        <v>16</v>
      </c>
      <c r="B37" s="100"/>
      <c r="C37" s="100"/>
      <c r="D37" s="11" t="s">
        <v>29</v>
      </c>
      <c r="E37" s="66">
        <v>0</v>
      </c>
      <c r="F37" s="66">
        <v>0</v>
      </c>
      <c r="G37" s="66">
        <v>0</v>
      </c>
      <c r="H37" s="68">
        <v>500</v>
      </c>
      <c r="I37" s="68">
        <v>500</v>
      </c>
      <c r="J37" s="31">
        <v>1</v>
      </c>
    </row>
    <row r="38" spans="1:10">
      <c r="A38" s="30">
        <v>17</v>
      </c>
      <c r="B38" s="100"/>
      <c r="C38" s="100"/>
      <c r="D38" s="11" t="s">
        <v>30</v>
      </c>
      <c r="E38" s="66">
        <v>0</v>
      </c>
      <c r="F38" s="66">
        <v>0</v>
      </c>
      <c r="G38" s="66">
        <v>0</v>
      </c>
      <c r="H38" s="68">
        <v>1850</v>
      </c>
      <c r="I38" s="68">
        <v>1850</v>
      </c>
      <c r="J38" s="31">
        <v>1</v>
      </c>
    </row>
    <row r="39" spans="1:10">
      <c r="A39" s="30">
        <v>18</v>
      </c>
      <c r="B39" s="100"/>
      <c r="C39" s="100"/>
      <c r="D39" s="11" t="s">
        <v>31</v>
      </c>
      <c r="E39" s="66">
        <v>0</v>
      </c>
      <c r="F39" s="66">
        <v>0</v>
      </c>
      <c r="G39" s="66">
        <v>0</v>
      </c>
      <c r="H39" s="68">
        <v>1216</v>
      </c>
      <c r="I39" s="68">
        <v>1216</v>
      </c>
      <c r="J39" s="31">
        <v>1</v>
      </c>
    </row>
    <row r="40" spans="1:10">
      <c r="A40" s="30">
        <v>19</v>
      </c>
      <c r="B40" s="100"/>
      <c r="C40" s="100"/>
      <c r="D40" s="11" t="s">
        <v>32</v>
      </c>
      <c r="E40" s="66">
        <v>1200</v>
      </c>
      <c r="F40" s="66">
        <v>1200</v>
      </c>
      <c r="G40" s="66">
        <f t="shared" si="0"/>
        <v>100</v>
      </c>
      <c r="H40" s="68">
        <v>0</v>
      </c>
      <c r="I40" s="68">
        <v>0</v>
      </c>
      <c r="J40" s="31">
        <v>1</v>
      </c>
    </row>
    <row r="41" spans="1:10">
      <c r="A41" s="30">
        <v>20</v>
      </c>
      <c r="B41" s="100"/>
      <c r="C41" s="100"/>
      <c r="D41" s="11" t="s">
        <v>33</v>
      </c>
      <c r="E41" s="66">
        <v>0</v>
      </c>
      <c r="F41" s="66">
        <v>0</v>
      </c>
      <c r="G41" s="66">
        <v>0</v>
      </c>
      <c r="H41" s="68">
        <v>500</v>
      </c>
      <c r="I41" s="68">
        <v>500</v>
      </c>
      <c r="J41" s="31">
        <v>1</v>
      </c>
    </row>
    <row r="42" spans="1:10">
      <c r="A42" s="30">
        <v>21</v>
      </c>
      <c r="B42" s="100"/>
      <c r="C42" s="100"/>
      <c r="D42" s="11" t="s">
        <v>34</v>
      </c>
      <c r="E42" s="66">
        <v>0</v>
      </c>
      <c r="F42" s="66">
        <v>0</v>
      </c>
      <c r="G42" s="66">
        <v>0</v>
      </c>
      <c r="H42" s="68">
        <v>275</v>
      </c>
      <c r="I42" s="68">
        <v>275</v>
      </c>
      <c r="J42" s="31">
        <v>1</v>
      </c>
    </row>
    <row r="43" spans="1:10">
      <c r="A43" s="30">
        <v>22</v>
      </c>
      <c r="B43" s="100"/>
      <c r="C43" s="100"/>
      <c r="D43" s="11" t="s">
        <v>35</v>
      </c>
      <c r="E43" s="66">
        <v>0</v>
      </c>
      <c r="F43" s="66">
        <v>0</v>
      </c>
      <c r="G43" s="66">
        <v>0</v>
      </c>
      <c r="H43" s="68">
        <v>628</v>
      </c>
      <c r="I43" s="68">
        <v>628</v>
      </c>
      <c r="J43" s="31">
        <v>1</v>
      </c>
    </row>
    <row r="44" spans="1:10">
      <c r="A44" s="30">
        <v>23</v>
      </c>
      <c r="B44" s="100"/>
      <c r="C44" s="100"/>
      <c r="D44" s="11" t="s">
        <v>36</v>
      </c>
      <c r="E44" s="66">
        <v>0</v>
      </c>
      <c r="F44" s="66">
        <v>0</v>
      </c>
      <c r="G44" s="66">
        <v>0</v>
      </c>
      <c r="H44" s="68">
        <v>600</v>
      </c>
      <c r="I44" s="68">
        <v>600</v>
      </c>
      <c r="J44" s="31">
        <v>1</v>
      </c>
    </row>
    <row r="45" spans="1:10">
      <c r="A45" s="30">
        <v>24</v>
      </c>
      <c r="B45" s="100"/>
      <c r="C45" s="100"/>
      <c r="D45" s="11" t="s">
        <v>37</v>
      </c>
      <c r="E45" s="66">
        <v>0</v>
      </c>
      <c r="F45" s="66">
        <v>0</v>
      </c>
      <c r="G45" s="66">
        <v>0</v>
      </c>
      <c r="H45" s="68">
        <v>450</v>
      </c>
      <c r="I45" s="68">
        <v>450</v>
      </c>
      <c r="J45" s="31">
        <v>1</v>
      </c>
    </row>
    <row r="46" spans="1:10">
      <c r="A46" s="30">
        <v>25</v>
      </c>
      <c r="B46" s="100"/>
      <c r="C46" s="100"/>
      <c r="D46" s="11" t="s">
        <v>38</v>
      </c>
      <c r="E46" s="66">
        <v>800</v>
      </c>
      <c r="F46" s="66">
        <v>800</v>
      </c>
      <c r="G46" s="66">
        <f t="shared" si="0"/>
        <v>100</v>
      </c>
      <c r="H46" s="68">
        <v>0</v>
      </c>
      <c r="I46" s="68">
        <v>0</v>
      </c>
      <c r="J46" s="31">
        <v>1</v>
      </c>
    </row>
    <row r="47" spans="1:10">
      <c r="A47" s="30">
        <v>26</v>
      </c>
      <c r="B47" s="100"/>
      <c r="C47" s="100"/>
      <c r="D47" s="11" t="s">
        <v>39</v>
      </c>
      <c r="E47" s="66">
        <v>1200</v>
      </c>
      <c r="F47" s="66">
        <v>1200</v>
      </c>
      <c r="G47" s="66">
        <f t="shared" si="0"/>
        <v>100</v>
      </c>
      <c r="H47" s="68">
        <v>0</v>
      </c>
      <c r="I47" s="68">
        <v>0</v>
      </c>
      <c r="J47" s="31">
        <v>1</v>
      </c>
    </row>
    <row r="48" spans="1:10">
      <c r="A48" s="122" t="s">
        <v>117</v>
      </c>
      <c r="B48" s="123"/>
      <c r="C48" s="123"/>
      <c r="D48" s="124"/>
      <c r="E48" s="67">
        <f>SUM(E22:E47)</f>
        <v>8933</v>
      </c>
      <c r="F48" s="67">
        <f>SUM(F22:F47)</f>
        <v>8933</v>
      </c>
      <c r="G48" s="67">
        <f t="shared" si="0"/>
        <v>100</v>
      </c>
      <c r="H48" s="67">
        <f t="shared" ref="H48:I48" si="2">SUM(H22:H47)</f>
        <v>13436</v>
      </c>
      <c r="I48" s="67">
        <f t="shared" si="2"/>
        <v>13436</v>
      </c>
      <c r="J48" s="31"/>
    </row>
    <row r="49" spans="1:10">
      <c r="A49" s="33">
        <v>1</v>
      </c>
      <c r="B49" s="107" t="s">
        <v>309</v>
      </c>
      <c r="C49" s="104" t="s">
        <v>308</v>
      </c>
      <c r="D49" s="18" t="s">
        <v>55</v>
      </c>
      <c r="E49" s="62">
        <v>9481</v>
      </c>
      <c r="F49" s="62">
        <v>9081</v>
      </c>
      <c r="G49" s="62">
        <f>F49/E49*100</f>
        <v>95.781035755721973</v>
      </c>
      <c r="H49" s="62">
        <v>147</v>
      </c>
      <c r="I49" s="62">
        <v>100</v>
      </c>
      <c r="J49" s="34">
        <v>0.68</v>
      </c>
    </row>
    <row r="50" spans="1:10">
      <c r="A50" s="33">
        <v>2</v>
      </c>
      <c r="B50" s="108"/>
      <c r="C50" s="105"/>
      <c r="D50" s="18" t="s">
        <v>56</v>
      </c>
      <c r="E50" s="62">
        <v>478</v>
      </c>
      <c r="F50" s="62">
        <v>378</v>
      </c>
      <c r="G50" s="62">
        <f t="shared" ref="G50:G93" si="3">F50/E50*100</f>
        <v>79.079497907949786</v>
      </c>
      <c r="H50" s="62"/>
      <c r="I50" s="62"/>
      <c r="J50" s="35"/>
    </row>
    <row r="51" spans="1:10">
      <c r="A51" s="33">
        <v>3</v>
      </c>
      <c r="B51" s="108"/>
      <c r="C51" s="105"/>
      <c r="D51" s="18" t="s">
        <v>43</v>
      </c>
      <c r="E51" s="62">
        <v>1229</v>
      </c>
      <c r="F51" s="62">
        <v>1129</v>
      </c>
      <c r="G51" s="62">
        <f t="shared" si="3"/>
        <v>91.863303498779487</v>
      </c>
      <c r="H51" s="62"/>
      <c r="I51" s="62"/>
      <c r="J51" s="35"/>
    </row>
    <row r="52" spans="1:10">
      <c r="A52" s="33">
        <v>4</v>
      </c>
      <c r="B52" s="108"/>
      <c r="C52" s="105"/>
      <c r="D52" s="18" t="s">
        <v>57</v>
      </c>
      <c r="E52" s="62">
        <v>720</v>
      </c>
      <c r="F52" s="62">
        <v>620</v>
      </c>
      <c r="G52" s="62">
        <f t="shared" si="3"/>
        <v>86.111111111111114</v>
      </c>
      <c r="H52" s="62"/>
      <c r="I52" s="62"/>
      <c r="J52" s="35"/>
    </row>
    <row r="53" spans="1:10">
      <c r="A53" s="33">
        <v>5</v>
      </c>
      <c r="B53" s="108"/>
      <c r="C53" s="105"/>
      <c r="D53" s="18" t="s">
        <v>42</v>
      </c>
      <c r="E53" s="62">
        <v>1298</v>
      </c>
      <c r="F53" s="62">
        <v>1198</v>
      </c>
      <c r="G53" s="62">
        <f t="shared" si="3"/>
        <v>92.295839753466865</v>
      </c>
      <c r="H53" s="62">
        <v>736</v>
      </c>
      <c r="I53" s="62">
        <v>720</v>
      </c>
      <c r="J53" s="34">
        <v>0.98</v>
      </c>
    </row>
    <row r="54" spans="1:10">
      <c r="A54" s="33">
        <v>6</v>
      </c>
      <c r="B54" s="108"/>
      <c r="C54" s="105"/>
      <c r="D54" s="18" t="s">
        <v>58</v>
      </c>
      <c r="E54" s="62">
        <v>591</v>
      </c>
      <c r="F54" s="62">
        <v>531</v>
      </c>
      <c r="G54" s="62">
        <f t="shared" si="3"/>
        <v>89.847715736040612</v>
      </c>
      <c r="H54" s="62"/>
      <c r="I54" s="62"/>
      <c r="J54" s="35"/>
    </row>
    <row r="55" spans="1:10">
      <c r="A55" s="33">
        <v>7</v>
      </c>
      <c r="B55" s="108"/>
      <c r="C55" s="105"/>
      <c r="D55" s="18" t="s">
        <v>41</v>
      </c>
      <c r="E55" s="62">
        <v>1713</v>
      </c>
      <c r="F55" s="62">
        <v>1613</v>
      </c>
      <c r="G55" s="62">
        <f t="shared" si="3"/>
        <v>94.162288382953889</v>
      </c>
      <c r="H55" s="62"/>
      <c r="I55" s="62"/>
      <c r="J55" s="35"/>
    </row>
    <row r="56" spans="1:10">
      <c r="A56" s="33">
        <v>8</v>
      </c>
      <c r="B56" s="108"/>
      <c r="C56" s="105"/>
      <c r="D56" s="18" t="s">
        <v>40</v>
      </c>
      <c r="E56" s="62">
        <v>962</v>
      </c>
      <c r="F56" s="62">
        <v>962</v>
      </c>
      <c r="G56" s="62">
        <f t="shared" si="3"/>
        <v>100</v>
      </c>
      <c r="H56" s="62"/>
      <c r="I56" s="62"/>
      <c r="J56" s="35"/>
    </row>
    <row r="57" spans="1:10">
      <c r="A57" s="33">
        <v>9</v>
      </c>
      <c r="B57" s="108"/>
      <c r="C57" s="105"/>
      <c r="D57" s="18" t="s">
        <v>59</v>
      </c>
      <c r="E57" s="62">
        <v>1264</v>
      </c>
      <c r="F57" s="62">
        <v>1264</v>
      </c>
      <c r="G57" s="62">
        <f t="shared" si="3"/>
        <v>100</v>
      </c>
      <c r="H57" s="62"/>
      <c r="I57" s="62"/>
      <c r="J57" s="35"/>
    </row>
    <row r="58" spans="1:10">
      <c r="A58" s="33">
        <v>10</v>
      </c>
      <c r="B58" s="108"/>
      <c r="C58" s="105"/>
      <c r="D58" s="18" t="s">
        <v>60</v>
      </c>
      <c r="E58" s="62">
        <v>1018</v>
      </c>
      <c r="F58" s="62">
        <v>1018</v>
      </c>
      <c r="G58" s="62">
        <f t="shared" si="3"/>
        <v>100</v>
      </c>
      <c r="H58" s="62">
        <v>2069</v>
      </c>
      <c r="I58" s="62">
        <v>1800</v>
      </c>
      <c r="J58" s="34">
        <v>0.87</v>
      </c>
    </row>
    <row r="59" spans="1:10">
      <c r="A59" s="33">
        <v>11</v>
      </c>
      <c r="B59" s="108"/>
      <c r="C59" s="105"/>
      <c r="D59" s="18" t="s">
        <v>61</v>
      </c>
      <c r="E59" s="62">
        <v>8218</v>
      </c>
      <c r="F59" s="62">
        <v>8018</v>
      </c>
      <c r="G59" s="62">
        <f t="shared" si="3"/>
        <v>97.566317838890242</v>
      </c>
      <c r="H59" s="62"/>
      <c r="I59" s="62"/>
      <c r="J59" s="35"/>
    </row>
    <row r="60" spans="1:10">
      <c r="A60" s="33">
        <v>12</v>
      </c>
      <c r="B60" s="108"/>
      <c r="C60" s="105"/>
      <c r="D60" s="18" t="s">
        <v>62</v>
      </c>
      <c r="E60" s="62">
        <v>529</v>
      </c>
      <c r="F60" s="62">
        <v>529</v>
      </c>
      <c r="G60" s="62">
        <f t="shared" si="3"/>
        <v>100</v>
      </c>
      <c r="H60" s="62"/>
      <c r="I60" s="62"/>
      <c r="J60" s="35"/>
    </row>
    <row r="61" spans="1:10">
      <c r="A61" s="33">
        <v>13</v>
      </c>
      <c r="B61" s="108"/>
      <c r="C61" s="105"/>
      <c r="D61" s="18" t="s">
        <v>63</v>
      </c>
      <c r="E61" s="62">
        <v>1508</v>
      </c>
      <c r="F61" s="62">
        <v>1508</v>
      </c>
      <c r="G61" s="62">
        <f t="shared" si="3"/>
        <v>100</v>
      </c>
      <c r="H61" s="62"/>
      <c r="I61" s="62"/>
      <c r="J61" s="35"/>
    </row>
    <row r="62" spans="1:10">
      <c r="A62" s="33">
        <v>14</v>
      </c>
      <c r="B62" s="108"/>
      <c r="C62" s="105"/>
      <c r="D62" s="18" t="s">
        <v>46</v>
      </c>
      <c r="E62" s="62">
        <v>1286</v>
      </c>
      <c r="F62" s="62">
        <v>1286</v>
      </c>
      <c r="G62" s="62">
        <f t="shared" si="3"/>
        <v>100</v>
      </c>
      <c r="H62" s="62">
        <v>525</v>
      </c>
      <c r="I62" s="62">
        <v>500</v>
      </c>
      <c r="J62" s="34">
        <v>0.95</v>
      </c>
    </row>
    <row r="63" spans="1:10">
      <c r="A63" s="33">
        <v>15</v>
      </c>
      <c r="B63" s="108"/>
      <c r="C63" s="105"/>
      <c r="D63" s="18" t="s">
        <v>44</v>
      </c>
      <c r="E63" s="62">
        <v>2950</v>
      </c>
      <c r="F63" s="62">
        <v>2950</v>
      </c>
      <c r="G63" s="62">
        <f t="shared" si="3"/>
        <v>100</v>
      </c>
      <c r="H63" s="62">
        <v>2900</v>
      </c>
      <c r="I63" s="62">
        <v>2500</v>
      </c>
      <c r="J63" s="34">
        <v>0.86</v>
      </c>
    </row>
    <row r="64" spans="1:10">
      <c r="A64" s="33">
        <v>16</v>
      </c>
      <c r="B64" s="108"/>
      <c r="C64" s="105"/>
      <c r="D64" s="18" t="s">
        <v>45</v>
      </c>
      <c r="E64" s="62">
        <v>3403</v>
      </c>
      <c r="F64" s="62">
        <v>3403</v>
      </c>
      <c r="G64" s="62">
        <f t="shared" si="3"/>
        <v>100</v>
      </c>
      <c r="H64" s="62"/>
      <c r="I64" s="62"/>
      <c r="J64" s="35"/>
    </row>
    <row r="65" spans="1:10">
      <c r="A65" s="33">
        <v>17</v>
      </c>
      <c r="B65" s="108"/>
      <c r="C65" s="105"/>
      <c r="D65" s="18" t="s">
        <v>64</v>
      </c>
      <c r="E65" s="62">
        <v>4890</v>
      </c>
      <c r="F65" s="62">
        <v>4890</v>
      </c>
      <c r="G65" s="62">
        <f t="shared" si="3"/>
        <v>100</v>
      </c>
      <c r="H65" s="62"/>
      <c r="I65" s="62"/>
      <c r="J65" s="35"/>
    </row>
    <row r="66" spans="1:10">
      <c r="A66" s="33">
        <v>18</v>
      </c>
      <c r="B66" s="108"/>
      <c r="C66" s="105"/>
      <c r="D66" s="18" t="s">
        <v>65</v>
      </c>
      <c r="E66" s="62">
        <v>1006</v>
      </c>
      <c r="F66" s="62">
        <v>1006</v>
      </c>
      <c r="G66" s="62">
        <f t="shared" si="3"/>
        <v>100</v>
      </c>
      <c r="H66" s="62"/>
      <c r="I66" s="62"/>
      <c r="J66" s="35"/>
    </row>
    <row r="67" spans="1:10">
      <c r="A67" s="33">
        <v>19</v>
      </c>
      <c r="B67" s="125"/>
      <c r="C67" s="106"/>
      <c r="D67" s="18" t="s">
        <v>66</v>
      </c>
      <c r="E67" s="62">
        <v>730</v>
      </c>
      <c r="F67" s="62">
        <v>730</v>
      </c>
      <c r="G67" s="62">
        <f t="shared" si="3"/>
        <v>100</v>
      </c>
      <c r="H67" s="62">
        <v>1197</v>
      </c>
      <c r="I67" s="62">
        <v>800</v>
      </c>
      <c r="J67" s="34">
        <v>0.67</v>
      </c>
    </row>
    <row r="68" spans="1:10">
      <c r="A68" s="109" t="s">
        <v>409</v>
      </c>
      <c r="B68" s="110"/>
      <c r="C68" s="110"/>
      <c r="D68" s="111"/>
      <c r="E68" s="69">
        <f>SUM(E49:E67)</f>
        <v>43274</v>
      </c>
      <c r="F68" s="69">
        <f>SUM(F49:F67)</f>
        <v>42114</v>
      </c>
      <c r="G68" s="69">
        <f t="shared" si="3"/>
        <v>97.319406572075607</v>
      </c>
      <c r="H68" s="69">
        <f t="shared" ref="H68:I68" si="4">SUM(H49:H67)</f>
        <v>7574</v>
      </c>
      <c r="I68" s="69">
        <f t="shared" si="4"/>
        <v>6420</v>
      </c>
      <c r="J68" s="36">
        <v>0.85</v>
      </c>
    </row>
    <row r="69" spans="1:10">
      <c r="A69" s="30">
        <v>1</v>
      </c>
      <c r="B69" s="104" t="s">
        <v>310</v>
      </c>
      <c r="C69" s="104" t="s">
        <v>310</v>
      </c>
      <c r="D69" s="3" t="s">
        <v>71</v>
      </c>
      <c r="E69" s="66">
        <v>905</v>
      </c>
      <c r="F69" s="66">
        <v>905</v>
      </c>
      <c r="G69" s="62">
        <f t="shared" si="3"/>
        <v>100</v>
      </c>
      <c r="H69" s="66">
        <v>467</v>
      </c>
      <c r="I69" s="66">
        <v>467</v>
      </c>
      <c r="J69" s="126" t="s">
        <v>72</v>
      </c>
    </row>
    <row r="70" spans="1:10">
      <c r="A70" s="30">
        <v>2</v>
      </c>
      <c r="B70" s="105"/>
      <c r="C70" s="105"/>
      <c r="D70" s="3" t="s">
        <v>73</v>
      </c>
      <c r="E70" s="66">
        <v>335</v>
      </c>
      <c r="F70" s="66">
        <v>335</v>
      </c>
      <c r="G70" s="62">
        <f t="shared" si="3"/>
        <v>100</v>
      </c>
      <c r="H70" s="66">
        <v>52</v>
      </c>
      <c r="I70" s="66">
        <v>52</v>
      </c>
      <c r="J70" s="127"/>
    </row>
    <row r="71" spans="1:10">
      <c r="A71" s="30">
        <v>3</v>
      </c>
      <c r="B71" s="105"/>
      <c r="C71" s="105"/>
      <c r="D71" s="3" t="s">
        <v>74</v>
      </c>
      <c r="E71" s="66">
        <v>3775</v>
      </c>
      <c r="F71" s="66">
        <v>3775</v>
      </c>
      <c r="G71" s="62">
        <f t="shared" si="3"/>
        <v>100</v>
      </c>
      <c r="H71" s="66">
        <v>752</v>
      </c>
      <c r="I71" s="66">
        <v>752</v>
      </c>
      <c r="J71" s="127"/>
    </row>
    <row r="72" spans="1:10">
      <c r="A72" s="30">
        <v>4</v>
      </c>
      <c r="B72" s="105"/>
      <c r="C72" s="105"/>
      <c r="D72" s="3" t="s">
        <v>75</v>
      </c>
      <c r="E72" s="66">
        <v>985</v>
      </c>
      <c r="F72" s="66">
        <v>985</v>
      </c>
      <c r="G72" s="62">
        <f t="shared" si="3"/>
        <v>100</v>
      </c>
      <c r="H72" s="66">
        <v>70</v>
      </c>
      <c r="I72" s="66">
        <v>70</v>
      </c>
      <c r="J72" s="127"/>
    </row>
    <row r="73" spans="1:10">
      <c r="A73" s="30">
        <v>5</v>
      </c>
      <c r="B73" s="105"/>
      <c r="C73" s="105"/>
      <c r="D73" s="3" t="s">
        <v>76</v>
      </c>
      <c r="E73" s="66">
        <v>1703</v>
      </c>
      <c r="F73" s="66">
        <v>1703</v>
      </c>
      <c r="G73" s="62">
        <f t="shared" si="3"/>
        <v>100</v>
      </c>
      <c r="H73" s="66">
        <v>310</v>
      </c>
      <c r="I73" s="66">
        <v>310</v>
      </c>
      <c r="J73" s="127"/>
    </row>
    <row r="74" spans="1:10">
      <c r="A74" s="30">
        <v>6</v>
      </c>
      <c r="B74" s="105"/>
      <c r="C74" s="105"/>
      <c r="D74" s="3" t="s">
        <v>77</v>
      </c>
      <c r="E74" s="66">
        <v>461</v>
      </c>
      <c r="F74" s="66">
        <v>461</v>
      </c>
      <c r="G74" s="62">
        <f t="shared" si="3"/>
        <v>100</v>
      </c>
      <c r="H74" s="66">
        <v>50</v>
      </c>
      <c r="I74" s="66">
        <v>50</v>
      </c>
      <c r="J74" s="127"/>
    </row>
    <row r="75" spans="1:10">
      <c r="A75" s="30">
        <v>7</v>
      </c>
      <c r="B75" s="105"/>
      <c r="C75" s="105"/>
      <c r="D75" s="3" t="s">
        <v>78</v>
      </c>
      <c r="E75" s="66">
        <v>1912</v>
      </c>
      <c r="F75" s="66">
        <v>1912</v>
      </c>
      <c r="G75" s="62">
        <f t="shared" si="3"/>
        <v>100</v>
      </c>
      <c r="H75" s="66">
        <v>400</v>
      </c>
      <c r="I75" s="66">
        <v>400</v>
      </c>
      <c r="J75" s="127"/>
    </row>
    <row r="76" spans="1:10">
      <c r="A76" s="30">
        <v>8</v>
      </c>
      <c r="B76" s="105"/>
      <c r="C76" s="105"/>
      <c r="D76" s="3" t="s">
        <v>79</v>
      </c>
      <c r="E76" s="66">
        <v>2063</v>
      </c>
      <c r="F76" s="66">
        <v>2063</v>
      </c>
      <c r="G76" s="62">
        <f t="shared" si="3"/>
        <v>100</v>
      </c>
      <c r="H76" s="66">
        <v>464</v>
      </c>
      <c r="I76" s="66">
        <v>464</v>
      </c>
      <c r="J76" s="127"/>
    </row>
    <row r="77" spans="1:10">
      <c r="A77" s="30">
        <v>9</v>
      </c>
      <c r="B77" s="105"/>
      <c r="C77" s="105"/>
      <c r="D77" s="3" t="s">
        <v>80</v>
      </c>
      <c r="E77" s="66">
        <v>223</v>
      </c>
      <c r="F77" s="66">
        <v>223</v>
      </c>
      <c r="G77" s="62">
        <f t="shared" si="3"/>
        <v>100</v>
      </c>
      <c r="H77" s="66">
        <v>50</v>
      </c>
      <c r="I77" s="66">
        <v>50</v>
      </c>
      <c r="J77" s="127"/>
    </row>
    <row r="78" spans="1:10">
      <c r="A78" s="30">
        <v>10</v>
      </c>
      <c r="B78" s="105"/>
      <c r="C78" s="105"/>
      <c r="D78" s="3" t="s">
        <v>81</v>
      </c>
      <c r="E78" s="66">
        <v>418</v>
      </c>
      <c r="F78" s="66">
        <v>418</v>
      </c>
      <c r="G78" s="62">
        <f t="shared" si="3"/>
        <v>100</v>
      </c>
      <c r="H78" s="66">
        <v>60</v>
      </c>
      <c r="I78" s="66">
        <v>60</v>
      </c>
      <c r="J78" s="127"/>
    </row>
    <row r="79" spans="1:10">
      <c r="A79" s="30">
        <v>11</v>
      </c>
      <c r="B79" s="105"/>
      <c r="C79" s="105"/>
      <c r="D79" s="3" t="s">
        <v>82</v>
      </c>
      <c r="E79" s="66">
        <v>960</v>
      </c>
      <c r="F79" s="66">
        <v>960</v>
      </c>
      <c r="G79" s="62">
        <f t="shared" si="3"/>
        <v>100</v>
      </c>
      <c r="H79" s="66">
        <v>116</v>
      </c>
      <c r="I79" s="66">
        <v>116</v>
      </c>
      <c r="J79" s="127"/>
    </row>
    <row r="80" spans="1:10">
      <c r="A80" s="30">
        <v>12</v>
      </c>
      <c r="B80" s="105"/>
      <c r="C80" s="105"/>
      <c r="D80" s="3" t="s">
        <v>83</v>
      </c>
      <c r="E80" s="66">
        <v>542</v>
      </c>
      <c r="F80" s="66">
        <v>542</v>
      </c>
      <c r="G80" s="62">
        <f t="shared" si="3"/>
        <v>100</v>
      </c>
      <c r="H80" s="66">
        <v>68</v>
      </c>
      <c r="I80" s="66">
        <v>68</v>
      </c>
      <c r="J80" s="127"/>
    </row>
    <row r="81" spans="1:10">
      <c r="A81" s="30">
        <v>13</v>
      </c>
      <c r="B81" s="105"/>
      <c r="C81" s="105"/>
      <c r="D81" s="3" t="s">
        <v>84</v>
      </c>
      <c r="E81" s="66">
        <v>455</v>
      </c>
      <c r="F81" s="66">
        <v>455</v>
      </c>
      <c r="G81" s="62">
        <f t="shared" si="3"/>
        <v>100</v>
      </c>
      <c r="H81" s="66">
        <v>93</v>
      </c>
      <c r="I81" s="66">
        <v>93</v>
      </c>
      <c r="J81" s="127"/>
    </row>
    <row r="82" spans="1:10">
      <c r="A82" s="30">
        <v>14</v>
      </c>
      <c r="B82" s="105"/>
      <c r="C82" s="105"/>
      <c r="D82" s="3" t="s">
        <v>85</v>
      </c>
      <c r="E82" s="66">
        <v>1220</v>
      </c>
      <c r="F82" s="66">
        <v>1220</v>
      </c>
      <c r="G82" s="62">
        <f t="shared" si="3"/>
        <v>100</v>
      </c>
      <c r="H82" s="66">
        <v>412</v>
      </c>
      <c r="I82" s="66">
        <v>412</v>
      </c>
      <c r="J82" s="127"/>
    </row>
    <row r="83" spans="1:10">
      <c r="A83" s="30">
        <v>15</v>
      </c>
      <c r="B83" s="105"/>
      <c r="C83" s="105"/>
      <c r="D83" s="3" t="s">
        <v>86</v>
      </c>
      <c r="E83" s="66">
        <v>1115</v>
      </c>
      <c r="F83" s="66">
        <v>1115</v>
      </c>
      <c r="G83" s="62">
        <f t="shared" si="3"/>
        <v>100</v>
      </c>
      <c r="H83" s="66">
        <v>300</v>
      </c>
      <c r="I83" s="66">
        <v>300</v>
      </c>
      <c r="J83" s="127"/>
    </row>
    <row r="84" spans="1:10">
      <c r="A84" s="30">
        <v>16</v>
      </c>
      <c r="B84" s="105"/>
      <c r="C84" s="105"/>
      <c r="D84" s="3" t="s">
        <v>87</v>
      </c>
      <c r="E84" s="66">
        <v>1705</v>
      </c>
      <c r="F84" s="66">
        <v>1705</v>
      </c>
      <c r="G84" s="62">
        <f t="shared" si="3"/>
        <v>100</v>
      </c>
      <c r="H84" s="66">
        <v>175</v>
      </c>
      <c r="I84" s="66">
        <v>175</v>
      </c>
      <c r="J84" s="127"/>
    </row>
    <row r="85" spans="1:10">
      <c r="A85" s="30">
        <v>17</v>
      </c>
      <c r="B85" s="105"/>
      <c r="C85" s="105"/>
      <c r="D85" s="3" t="s">
        <v>88</v>
      </c>
      <c r="E85" s="66">
        <v>2399</v>
      </c>
      <c r="F85" s="66">
        <v>2399</v>
      </c>
      <c r="G85" s="62">
        <f t="shared" si="3"/>
        <v>100</v>
      </c>
      <c r="H85" s="66">
        <v>434</v>
      </c>
      <c r="I85" s="66">
        <v>434</v>
      </c>
      <c r="J85" s="127"/>
    </row>
    <row r="86" spans="1:10">
      <c r="A86" s="30">
        <v>18</v>
      </c>
      <c r="B86" s="105"/>
      <c r="C86" s="105"/>
      <c r="D86" s="3" t="s">
        <v>89</v>
      </c>
      <c r="E86" s="66">
        <v>533</v>
      </c>
      <c r="F86" s="66">
        <v>533</v>
      </c>
      <c r="G86" s="62">
        <f t="shared" si="3"/>
        <v>100</v>
      </c>
      <c r="H86" s="66">
        <v>17</v>
      </c>
      <c r="I86" s="66">
        <v>17</v>
      </c>
      <c r="J86" s="127"/>
    </row>
    <row r="87" spans="1:10">
      <c r="A87" s="30">
        <v>19</v>
      </c>
      <c r="B87" s="105"/>
      <c r="C87" s="105"/>
      <c r="D87" s="3" t="s">
        <v>90</v>
      </c>
      <c r="E87" s="66">
        <v>1705</v>
      </c>
      <c r="F87" s="66">
        <v>1705</v>
      </c>
      <c r="G87" s="62">
        <f t="shared" si="3"/>
        <v>100</v>
      </c>
      <c r="H87" s="66">
        <v>1033</v>
      </c>
      <c r="I87" s="66">
        <v>1033</v>
      </c>
      <c r="J87" s="127"/>
    </row>
    <row r="88" spans="1:10">
      <c r="A88" s="30">
        <v>20</v>
      </c>
      <c r="B88" s="105"/>
      <c r="C88" s="105"/>
      <c r="D88" s="3" t="s">
        <v>91</v>
      </c>
      <c r="E88" s="66">
        <v>1610</v>
      </c>
      <c r="F88" s="66">
        <v>1610</v>
      </c>
      <c r="G88" s="62">
        <f t="shared" si="3"/>
        <v>100</v>
      </c>
      <c r="H88" s="66">
        <v>203</v>
      </c>
      <c r="I88" s="66">
        <v>203</v>
      </c>
      <c r="J88" s="127"/>
    </row>
    <row r="89" spans="1:10">
      <c r="A89" s="30">
        <v>21</v>
      </c>
      <c r="B89" s="105"/>
      <c r="C89" s="105"/>
      <c r="D89" s="3" t="s">
        <v>92</v>
      </c>
      <c r="E89" s="66">
        <v>982</v>
      </c>
      <c r="F89" s="66">
        <v>982</v>
      </c>
      <c r="G89" s="62">
        <f t="shared" si="3"/>
        <v>100</v>
      </c>
      <c r="H89" s="66">
        <v>313</v>
      </c>
      <c r="I89" s="66">
        <v>313</v>
      </c>
      <c r="J89" s="127"/>
    </row>
    <row r="90" spans="1:10">
      <c r="A90" s="30">
        <v>22</v>
      </c>
      <c r="B90" s="105"/>
      <c r="C90" s="105"/>
      <c r="D90" s="3" t="s">
        <v>93</v>
      </c>
      <c r="E90" s="66">
        <v>1511</v>
      </c>
      <c r="F90" s="66">
        <v>1511</v>
      </c>
      <c r="G90" s="62">
        <f t="shared" si="3"/>
        <v>100</v>
      </c>
      <c r="H90" s="66">
        <v>288</v>
      </c>
      <c r="I90" s="66">
        <v>288</v>
      </c>
      <c r="J90" s="127"/>
    </row>
    <row r="91" spans="1:10">
      <c r="A91" s="30">
        <v>23</v>
      </c>
      <c r="B91" s="105"/>
      <c r="C91" s="105"/>
      <c r="D91" s="3" t="s">
        <v>94</v>
      </c>
      <c r="E91" s="66">
        <v>3897</v>
      </c>
      <c r="F91" s="66">
        <v>3897</v>
      </c>
      <c r="G91" s="62">
        <f t="shared" si="3"/>
        <v>100</v>
      </c>
      <c r="H91" s="66">
        <v>466</v>
      </c>
      <c r="I91" s="66">
        <v>466</v>
      </c>
      <c r="J91" s="127"/>
    </row>
    <row r="92" spans="1:10">
      <c r="A92" s="30">
        <v>24</v>
      </c>
      <c r="B92" s="106"/>
      <c r="C92" s="106"/>
      <c r="D92" s="3" t="s">
        <v>95</v>
      </c>
      <c r="E92" s="66">
        <v>1430</v>
      </c>
      <c r="F92" s="66">
        <v>1430</v>
      </c>
      <c r="G92" s="62">
        <f t="shared" si="3"/>
        <v>100</v>
      </c>
      <c r="H92" s="66">
        <v>226</v>
      </c>
      <c r="I92" s="66">
        <v>226</v>
      </c>
      <c r="J92" s="127"/>
    </row>
    <row r="93" spans="1:10">
      <c r="A93" s="101" t="s">
        <v>408</v>
      </c>
      <c r="B93" s="102"/>
      <c r="C93" s="102"/>
      <c r="D93" s="103"/>
      <c r="E93" s="69">
        <f>SUM(E69:E92)</f>
        <v>32844</v>
      </c>
      <c r="F93" s="69">
        <f>SUM(F69:F92)</f>
        <v>32844</v>
      </c>
      <c r="G93" s="69">
        <f t="shared" si="3"/>
        <v>100</v>
      </c>
      <c r="H93" s="69">
        <f t="shared" ref="H93:I93" si="5">SUM(H69:H92)</f>
        <v>6819</v>
      </c>
      <c r="I93" s="69">
        <f t="shared" si="5"/>
        <v>6819</v>
      </c>
      <c r="J93" s="32">
        <v>1</v>
      </c>
    </row>
    <row r="94" spans="1:10">
      <c r="A94" s="30">
        <v>1</v>
      </c>
      <c r="B94" s="128" t="s">
        <v>311</v>
      </c>
      <c r="C94" s="128" t="s">
        <v>118</v>
      </c>
      <c r="D94" s="7" t="s">
        <v>96</v>
      </c>
      <c r="E94" s="90">
        <v>9400</v>
      </c>
      <c r="F94" s="66">
        <v>825</v>
      </c>
      <c r="G94" s="90">
        <v>73</v>
      </c>
      <c r="H94" s="90">
        <v>1925</v>
      </c>
      <c r="I94" s="66">
        <v>250</v>
      </c>
      <c r="J94" s="129">
        <v>0.91</v>
      </c>
    </row>
    <row r="95" spans="1:10">
      <c r="A95" s="30">
        <v>2</v>
      </c>
      <c r="B95" s="128"/>
      <c r="C95" s="128"/>
      <c r="D95" s="7" t="s">
        <v>100</v>
      </c>
      <c r="E95" s="90"/>
      <c r="F95" s="66">
        <v>1080</v>
      </c>
      <c r="G95" s="90"/>
      <c r="H95" s="90"/>
      <c r="I95" s="66">
        <v>240</v>
      </c>
      <c r="J95" s="129"/>
    </row>
    <row r="96" spans="1:10">
      <c r="A96" s="30">
        <v>3</v>
      </c>
      <c r="B96" s="128"/>
      <c r="C96" s="128"/>
      <c r="D96" s="7" t="s">
        <v>101</v>
      </c>
      <c r="E96" s="90"/>
      <c r="F96" s="66">
        <v>570</v>
      </c>
      <c r="G96" s="90"/>
      <c r="H96" s="90"/>
      <c r="I96" s="66">
        <v>170</v>
      </c>
      <c r="J96" s="129"/>
    </row>
    <row r="97" spans="1:10">
      <c r="A97" s="30">
        <v>4</v>
      </c>
      <c r="B97" s="128"/>
      <c r="C97" s="128"/>
      <c r="D97" s="7" t="s">
        <v>99</v>
      </c>
      <c r="E97" s="90"/>
      <c r="F97" s="66">
        <v>850</v>
      </c>
      <c r="G97" s="90"/>
      <c r="H97" s="90"/>
      <c r="I97" s="66">
        <v>250</v>
      </c>
      <c r="J97" s="129"/>
    </row>
    <row r="98" spans="1:10">
      <c r="A98" s="30">
        <v>5</v>
      </c>
      <c r="B98" s="128"/>
      <c r="C98" s="128"/>
      <c r="D98" s="7" t="s">
        <v>98</v>
      </c>
      <c r="E98" s="90"/>
      <c r="F98" s="66">
        <v>725</v>
      </c>
      <c r="G98" s="90"/>
      <c r="H98" s="90"/>
      <c r="I98" s="66">
        <v>200</v>
      </c>
      <c r="J98" s="129"/>
    </row>
    <row r="99" spans="1:10">
      <c r="A99" s="30">
        <v>6</v>
      </c>
      <c r="B99" s="128"/>
      <c r="C99" s="128"/>
      <c r="D99" s="7" t="s">
        <v>102</v>
      </c>
      <c r="E99" s="90"/>
      <c r="F99" s="66">
        <v>1075</v>
      </c>
      <c r="G99" s="90"/>
      <c r="H99" s="90"/>
      <c r="I99" s="66">
        <v>225</v>
      </c>
      <c r="J99" s="129"/>
    </row>
    <row r="100" spans="1:10">
      <c r="A100" s="30">
        <v>7</v>
      </c>
      <c r="B100" s="128"/>
      <c r="C100" s="128"/>
      <c r="D100" s="7" t="s">
        <v>97</v>
      </c>
      <c r="E100" s="90"/>
      <c r="F100" s="66">
        <v>500</v>
      </c>
      <c r="G100" s="90"/>
      <c r="H100" s="90"/>
      <c r="I100" s="66">
        <v>100</v>
      </c>
      <c r="J100" s="129"/>
    </row>
    <row r="101" spans="1:10" ht="30">
      <c r="A101" s="30">
        <v>8</v>
      </c>
      <c r="B101" s="128"/>
      <c r="C101" s="128"/>
      <c r="D101" s="8" t="s">
        <v>103</v>
      </c>
      <c r="E101" s="90"/>
      <c r="F101" s="66">
        <v>680</v>
      </c>
      <c r="G101" s="90"/>
      <c r="H101" s="90"/>
      <c r="I101" s="66">
        <v>160</v>
      </c>
      <c r="J101" s="129"/>
    </row>
    <row r="102" spans="1:10" ht="30">
      <c r="A102" s="30">
        <v>9</v>
      </c>
      <c r="B102" s="128"/>
      <c r="C102" s="128"/>
      <c r="D102" s="8" t="s">
        <v>104</v>
      </c>
      <c r="E102" s="90"/>
      <c r="F102" s="66">
        <v>550</v>
      </c>
      <c r="G102" s="90"/>
      <c r="H102" s="90"/>
      <c r="I102" s="66">
        <v>150</v>
      </c>
      <c r="J102" s="129"/>
    </row>
    <row r="103" spans="1:10" s="6" customFormat="1">
      <c r="A103" s="101" t="s">
        <v>407</v>
      </c>
      <c r="B103" s="102"/>
      <c r="C103" s="102"/>
      <c r="D103" s="103"/>
      <c r="E103" s="67">
        <f>SUM(E94:E102)</f>
        <v>9400</v>
      </c>
      <c r="F103" s="67">
        <f>SUM(F94:F102)</f>
        <v>6855</v>
      </c>
      <c r="G103" s="67">
        <v>73</v>
      </c>
      <c r="H103" s="67">
        <f>SUM(H94:H102)</f>
        <v>1925</v>
      </c>
      <c r="I103" s="67">
        <f>SUM(I94:I102)</f>
        <v>1745</v>
      </c>
      <c r="J103" s="32">
        <v>0.91</v>
      </c>
    </row>
    <row r="104" spans="1:10">
      <c r="A104" s="37">
        <v>1</v>
      </c>
      <c r="B104" s="104" t="s">
        <v>312</v>
      </c>
      <c r="C104" s="100" t="s">
        <v>105</v>
      </c>
      <c r="D104" s="8" t="s">
        <v>106</v>
      </c>
      <c r="E104" s="70">
        <v>1253</v>
      </c>
      <c r="F104" s="71">
        <v>1247</v>
      </c>
      <c r="G104" s="70">
        <f>F104*100/E104</f>
        <v>99.521149241819629</v>
      </c>
      <c r="H104" s="70">
        <v>212</v>
      </c>
      <c r="I104" s="71">
        <v>0</v>
      </c>
      <c r="J104" s="38"/>
    </row>
    <row r="105" spans="1:10">
      <c r="A105" s="37">
        <v>2</v>
      </c>
      <c r="B105" s="105"/>
      <c r="C105" s="100"/>
      <c r="D105" s="8" t="s">
        <v>107</v>
      </c>
      <c r="E105" s="70">
        <v>2035</v>
      </c>
      <c r="F105" s="71">
        <v>1997</v>
      </c>
      <c r="G105" s="70">
        <f t="shared" ref="G105:G183" si="6">F105*100/E105</f>
        <v>98.132678132678137</v>
      </c>
      <c r="H105" s="70">
        <v>377</v>
      </c>
      <c r="I105" s="71">
        <v>0</v>
      </c>
      <c r="J105" s="38"/>
    </row>
    <row r="106" spans="1:10">
      <c r="A106" s="37">
        <v>3</v>
      </c>
      <c r="B106" s="105"/>
      <c r="C106" s="100"/>
      <c r="D106" s="8" t="s">
        <v>108</v>
      </c>
      <c r="E106" s="70">
        <v>2327</v>
      </c>
      <c r="F106" s="71">
        <v>2241</v>
      </c>
      <c r="G106" s="70">
        <f t="shared" si="6"/>
        <v>96.304254404813065</v>
      </c>
      <c r="H106" s="70">
        <v>394</v>
      </c>
      <c r="I106" s="71">
        <v>0</v>
      </c>
      <c r="J106" s="38"/>
    </row>
    <row r="107" spans="1:10">
      <c r="A107" s="37">
        <v>4</v>
      </c>
      <c r="B107" s="105"/>
      <c r="C107" s="100"/>
      <c r="D107" s="8" t="s">
        <v>109</v>
      </c>
      <c r="E107" s="70">
        <v>1860</v>
      </c>
      <c r="F107" s="71">
        <v>1774</v>
      </c>
      <c r="G107" s="70">
        <f t="shared" si="6"/>
        <v>95.376344086021504</v>
      </c>
      <c r="H107" s="70">
        <v>353</v>
      </c>
      <c r="I107" s="71">
        <v>0</v>
      </c>
      <c r="J107" s="38"/>
    </row>
    <row r="108" spans="1:10">
      <c r="A108" s="37">
        <v>5</v>
      </c>
      <c r="B108" s="105"/>
      <c r="C108" s="100"/>
      <c r="D108" s="8" t="s">
        <v>110</v>
      </c>
      <c r="E108" s="70">
        <v>2343</v>
      </c>
      <c r="F108" s="71">
        <v>2254</v>
      </c>
      <c r="G108" s="70">
        <f t="shared" si="6"/>
        <v>96.201451131028591</v>
      </c>
      <c r="H108" s="70">
        <v>352</v>
      </c>
      <c r="I108" s="71">
        <v>0</v>
      </c>
      <c r="J108" s="38"/>
    </row>
    <row r="109" spans="1:10">
      <c r="A109" s="37">
        <v>6</v>
      </c>
      <c r="B109" s="105"/>
      <c r="C109" s="100"/>
      <c r="D109" s="8" t="s">
        <v>111</v>
      </c>
      <c r="E109" s="70">
        <v>897</v>
      </c>
      <c r="F109" s="71">
        <v>872</v>
      </c>
      <c r="G109" s="70">
        <f t="shared" si="6"/>
        <v>97.212931995540686</v>
      </c>
      <c r="H109" s="70">
        <v>200</v>
      </c>
      <c r="I109" s="71">
        <v>0</v>
      </c>
      <c r="J109" s="38"/>
    </row>
    <row r="110" spans="1:10">
      <c r="A110" s="37">
        <v>7</v>
      </c>
      <c r="B110" s="105"/>
      <c r="C110" s="100"/>
      <c r="D110" s="8" t="s">
        <v>112</v>
      </c>
      <c r="E110" s="70">
        <v>2381</v>
      </c>
      <c r="F110" s="71">
        <v>2290</v>
      </c>
      <c r="G110" s="70">
        <f t="shared" si="6"/>
        <v>96.178076438471237</v>
      </c>
      <c r="H110" s="70">
        <v>402</v>
      </c>
      <c r="I110" s="71">
        <v>0</v>
      </c>
      <c r="J110" s="38"/>
    </row>
    <row r="111" spans="1:10">
      <c r="A111" s="37">
        <v>8</v>
      </c>
      <c r="B111" s="105"/>
      <c r="C111" s="100"/>
      <c r="D111" s="8" t="s">
        <v>113</v>
      </c>
      <c r="E111" s="70">
        <v>1509</v>
      </c>
      <c r="F111" s="71">
        <v>1448</v>
      </c>
      <c r="G111" s="70">
        <f t="shared" si="6"/>
        <v>95.957587806494374</v>
      </c>
      <c r="H111" s="70">
        <v>298</v>
      </c>
      <c r="I111" s="71">
        <v>0</v>
      </c>
      <c r="J111" s="38"/>
    </row>
    <row r="112" spans="1:10">
      <c r="A112" s="39">
        <v>9</v>
      </c>
      <c r="B112" s="105"/>
      <c r="C112" s="100"/>
      <c r="D112" s="8" t="s">
        <v>114</v>
      </c>
      <c r="E112" s="70">
        <v>1958</v>
      </c>
      <c r="F112" s="71">
        <v>1850</v>
      </c>
      <c r="G112" s="70">
        <f t="shared" si="6"/>
        <v>94.484167517875377</v>
      </c>
      <c r="H112" s="70">
        <v>363</v>
      </c>
      <c r="I112" s="71">
        <v>0</v>
      </c>
      <c r="J112" s="38"/>
    </row>
    <row r="113" spans="1:10" s="4" customFormat="1" ht="30">
      <c r="A113" s="39">
        <v>10</v>
      </c>
      <c r="B113" s="105"/>
      <c r="C113" s="100"/>
      <c r="D113" s="12" t="s">
        <v>115</v>
      </c>
      <c r="E113" s="72">
        <v>269</v>
      </c>
      <c r="F113" s="73">
        <v>213</v>
      </c>
      <c r="G113" s="72">
        <f t="shared" si="6"/>
        <v>79.182156133828997</v>
      </c>
      <c r="H113" s="72">
        <v>0</v>
      </c>
      <c r="I113" s="73">
        <v>0</v>
      </c>
      <c r="J113" s="40"/>
    </row>
    <row r="114" spans="1:10" s="4" customFormat="1">
      <c r="A114" s="39">
        <v>11</v>
      </c>
      <c r="B114" s="105"/>
      <c r="C114" s="104" t="s">
        <v>331</v>
      </c>
      <c r="D114" s="12" t="s">
        <v>332</v>
      </c>
      <c r="E114" s="72">
        <v>1046</v>
      </c>
      <c r="F114" s="73">
        <v>1038</v>
      </c>
      <c r="G114" s="72">
        <f t="shared" si="6"/>
        <v>99.235181644359471</v>
      </c>
      <c r="H114" s="72">
        <v>213</v>
      </c>
      <c r="I114" s="73"/>
      <c r="J114" s="40"/>
    </row>
    <row r="115" spans="1:10" s="4" customFormat="1">
      <c r="A115" s="39">
        <v>12</v>
      </c>
      <c r="B115" s="105"/>
      <c r="C115" s="105"/>
      <c r="D115" s="12" t="s">
        <v>333</v>
      </c>
      <c r="E115" s="72">
        <v>2071</v>
      </c>
      <c r="F115" s="73">
        <v>1962</v>
      </c>
      <c r="G115" s="72">
        <f t="shared" si="6"/>
        <v>94.736842105263165</v>
      </c>
      <c r="H115" s="72">
        <v>365</v>
      </c>
      <c r="I115" s="73"/>
      <c r="J115" s="40"/>
    </row>
    <row r="116" spans="1:10" s="4" customFormat="1">
      <c r="A116" s="39">
        <v>13</v>
      </c>
      <c r="B116" s="105"/>
      <c r="C116" s="105"/>
      <c r="D116" s="12" t="s">
        <v>334</v>
      </c>
      <c r="E116" s="72">
        <v>1568</v>
      </c>
      <c r="F116" s="73">
        <v>1444</v>
      </c>
      <c r="G116" s="72">
        <f t="shared" si="6"/>
        <v>92.091836734693871</v>
      </c>
      <c r="H116" s="72">
        <v>240</v>
      </c>
      <c r="I116" s="73"/>
      <c r="J116" s="40"/>
    </row>
    <row r="117" spans="1:10" s="4" customFormat="1">
      <c r="A117" s="39">
        <v>14</v>
      </c>
      <c r="B117" s="105"/>
      <c r="C117" s="105"/>
      <c r="D117" s="12" t="s">
        <v>335</v>
      </c>
      <c r="E117" s="72">
        <v>1050</v>
      </c>
      <c r="F117" s="73">
        <v>1023</v>
      </c>
      <c r="G117" s="72">
        <f t="shared" si="6"/>
        <v>97.428571428571431</v>
      </c>
      <c r="H117" s="72">
        <v>209</v>
      </c>
      <c r="I117" s="73"/>
      <c r="J117" s="40"/>
    </row>
    <row r="118" spans="1:10" s="4" customFormat="1">
      <c r="A118" s="39">
        <v>15</v>
      </c>
      <c r="B118" s="105"/>
      <c r="C118" s="105"/>
      <c r="D118" s="12" t="s">
        <v>336</v>
      </c>
      <c r="E118" s="72">
        <v>1447</v>
      </c>
      <c r="F118" s="73">
        <v>1098</v>
      </c>
      <c r="G118" s="72">
        <f t="shared" si="6"/>
        <v>75.881133379405668</v>
      </c>
      <c r="H118" s="72">
        <v>262</v>
      </c>
      <c r="I118" s="73"/>
      <c r="J118" s="40"/>
    </row>
    <row r="119" spans="1:10" s="4" customFormat="1">
      <c r="A119" s="39">
        <v>16</v>
      </c>
      <c r="B119" s="105"/>
      <c r="C119" s="105"/>
      <c r="D119" s="12" t="s">
        <v>338</v>
      </c>
      <c r="E119" s="72">
        <v>1654</v>
      </c>
      <c r="F119" s="73">
        <v>1517</v>
      </c>
      <c r="G119" s="72">
        <f t="shared" si="6"/>
        <v>91.717049576783552</v>
      </c>
      <c r="H119" s="72">
        <v>413</v>
      </c>
      <c r="I119" s="73"/>
      <c r="J119" s="40"/>
    </row>
    <row r="120" spans="1:10" s="4" customFormat="1">
      <c r="A120" s="39">
        <v>17</v>
      </c>
      <c r="B120" s="105"/>
      <c r="C120" s="105"/>
      <c r="D120" s="12" t="s">
        <v>339</v>
      </c>
      <c r="E120" s="72">
        <v>1156</v>
      </c>
      <c r="F120" s="73">
        <v>1122</v>
      </c>
      <c r="G120" s="72">
        <f t="shared" si="6"/>
        <v>97.058823529411768</v>
      </c>
      <c r="H120" s="72">
        <v>244</v>
      </c>
      <c r="I120" s="73"/>
      <c r="J120" s="40"/>
    </row>
    <row r="121" spans="1:10" s="4" customFormat="1">
      <c r="A121" s="39">
        <v>18</v>
      </c>
      <c r="B121" s="105"/>
      <c r="C121" s="105"/>
      <c r="D121" s="12" t="s">
        <v>337</v>
      </c>
      <c r="E121" s="72">
        <v>1031</v>
      </c>
      <c r="F121" s="73">
        <v>948</v>
      </c>
      <c r="G121" s="72">
        <f t="shared" si="6"/>
        <v>91.949563530552865</v>
      </c>
      <c r="H121" s="72">
        <v>366</v>
      </c>
      <c r="I121" s="73"/>
      <c r="J121" s="40"/>
    </row>
    <row r="122" spans="1:10" s="4" customFormat="1">
      <c r="A122" s="39">
        <v>19</v>
      </c>
      <c r="B122" s="105"/>
      <c r="C122" s="106"/>
      <c r="D122" s="12" t="s">
        <v>340</v>
      </c>
      <c r="E122" s="72">
        <v>2219</v>
      </c>
      <c r="F122" s="73">
        <v>640</v>
      </c>
      <c r="G122" s="72">
        <f t="shared" si="6"/>
        <v>28.841820639927896</v>
      </c>
      <c r="H122" s="72"/>
      <c r="I122" s="73"/>
      <c r="J122" s="40"/>
    </row>
    <row r="123" spans="1:10" s="4" customFormat="1">
      <c r="A123" s="39">
        <v>20</v>
      </c>
      <c r="B123" s="105"/>
      <c r="C123" s="104" t="s">
        <v>341</v>
      </c>
      <c r="D123" s="12" t="s">
        <v>342</v>
      </c>
      <c r="E123" s="72">
        <v>1587</v>
      </c>
      <c r="F123" s="73">
        <v>1587</v>
      </c>
      <c r="G123" s="72">
        <f t="shared" si="6"/>
        <v>100</v>
      </c>
      <c r="H123" s="72"/>
      <c r="I123" s="73"/>
      <c r="J123" s="40"/>
    </row>
    <row r="124" spans="1:10" s="4" customFormat="1">
      <c r="A124" s="39">
        <v>21</v>
      </c>
      <c r="B124" s="105"/>
      <c r="C124" s="105"/>
      <c r="D124" s="12" t="s">
        <v>292</v>
      </c>
      <c r="E124" s="72">
        <v>1710</v>
      </c>
      <c r="F124" s="73">
        <v>1710</v>
      </c>
      <c r="G124" s="72">
        <f t="shared" si="6"/>
        <v>100</v>
      </c>
      <c r="H124" s="72"/>
      <c r="I124" s="73"/>
      <c r="J124" s="40"/>
    </row>
    <row r="125" spans="1:10" s="4" customFormat="1">
      <c r="A125" s="39">
        <v>22</v>
      </c>
      <c r="B125" s="105"/>
      <c r="C125" s="105"/>
      <c r="D125" s="12" t="s">
        <v>343</v>
      </c>
      <c r="E125" s="72">
        <v>1099</v>
      </c>
      <c r="F125" s="73">
        <v>1099</v>
      </c>
      <c r="G125" s="72">
        <f t="shared" si="6"/>
        <v>100</v>
      </c>
      <c r="H125" s="72"/>
      <c r="I125" s="73"/>
      <c r="J125" s="40"/>
    </row>
    <row r="126" spans="1:10" s="4" customFormat="1">
      <c r="A126" s="39">
        <v>23</v>
      </c>
      <c r="B126" s="105"/>
      <c r="C126" s="105"/>
      <c r="D126" s="12" t="s">
        <v>344</v>
      </c>
      <c r="E126" s="72">
        <v>3026</v>
      </c>
      <c r="F126" s="73">
        <v>3026</v>
      </c>
      <c r="G126" s="72">
        <f t="shared" si="6"/>
        <v>100</v>
      </c>
      <c r="H126" s="72"/>
      <c r="I126" s="73"/>
      <c r="J126" s="40"/>
    </row>
    <row r="127" spans="1:10" s="4" customFormat="1">
      <c r="A127" s="39">
        <v>24</v>
      </c>
      <c r="B127" s="105"/>
      <c r="C127" s="105"/>
      <c r="D127" s="12" t="s">
        <v>345</v>
      </c>
      <c r="E127" s="72">
        <v>1030</v>
      </c>
      <c r="F127" s="73">
        <v>1030</v>
      </c>
      <c r="G127" s="72">
        <f t="shared" si="6"/>
        <v>100</v>
      </c>
      <c r="H127" s="72"/>
      <c r="I127" s="73"/>
      <c r="J127" s="40"/>
    </row>
    <row r="128" spans="1:10" s="4" customFormat="1" ht="30">
      <c r="A128" s="39">
        <v>25</v>
      </c>
      <c r="B128" s="106"/>
      <c r="C128" s="106"/>
      <c r="D128" s="12" t="s">
        <v>346</v>
      </c>
      <c r="E128" s="72">
        <v>675</v>
      </c>
      <c r="F128" s="73">
        <v>505</v>
      </c>
      <c r="G128" s="72">
        <f t="shared" si="6"/>
        <v>74.81481481481481</v>
      </c>
      <c r="H128" s="72"/>
      <c r="I128" s="73"/>
      <c r="J128" s="40"/>
    </row>
    <row r="129" spans="1:10">
      <c r="A129" s="112" t="s">
        <v>406</v>
      </c>
      <c r="B129" s="113"/>
      <c r="C129" s="113"/>
      <c r="D129" s="114"/>
      <c r="E129" s="74">
        <f>SUM(E104:E128)</f>
        <v>39201</v>
      </c>
      <c r="F129" s="74">
        <f>SUM(F104:F128)</f>
        <v>35935</v>
      </c>
      <c r="G129" s="75">
        <f t="shared" si="6"/>
        <v>91.668579883166245</v>
      </c>
      <c r="H129" s="74">
        <f t="shared" ref="H129:I129" si="7">SUM(H104:H128)</f>
        <v>5263</v>
      </c>
      <c r="I129" s="74">
        <f t="shared" si="7"/>
        <v>0</v>
      </c>
      <c r="J129" s="41"/>
    </row>
    <row r="130" spans="1:10" ht="15" customHeight="1">
      <c r="A130" s="30">
        <v>1</v>
      </c>
      <c r="B130" s="104" t="s">
        <v>313</v>
      </c>
      <c r="C130" s="115" t="s">
        <v>119</v>
      </c>
      <c r="D130" s="3" t="s">
        <v>123</v>
      </c>
      <c r="E130" s="76" t="s">
        <v>124</v>
      </c>
      <c r="F130" s="76" t="s">
        <v>124</v>
      </c>
      <c r="G130" s="77">
        <f t="shared" si="6"/>
        <v>100</v>
      </c>
      <c r="H130" s="62">
        <v>340</v>
      </c>
      <c r="I130" s="62">
        <v>340</v>
      </c>
      <c r="J130" s="41"/>
    </row>
    <row r="131" spans="1:10">
      <c r="A131" s="30">
        <v>2</v>
      </c>
      <c r="B131" s="116"/>
      <c r="C131" s="116"/>
      <c r="D131" s="3" t="s">
        <v>125</v>
      </c>
      <c r="E131" s="76">
        <v>1687</v>
      </c>
      <c r="F131" s="76">
        <v>1687</v>
      </c>
      <c r="G131" s="77">
        <f t="shared" si="6"/>
        <v>100</v>
      </c>
      <c r="H131" s="62">
        <v>345</v>
      </c>
      <c r="I131" s="62">
        <v>345</v>
      </c>
      <c r="J131" s="41"/>
    </row>
    <row r="132" spans="1:10">
      <c r="A132" s="30">
        <v>3</v>
      </c>
      <c r="B132" s="116"/>
      <c r="C132" s="116"/>
      <c r="D132" s="3" t="s">
        <v>126</v>
      </c>
      <c r="E132" s="76">
        <v>1920</v>
      </c>
      <c r="F132" s="76">
        <v>1920</v>
      </c>
      <c r="G132" s="77">
        <f t="shared" si="6"/>
        <v>100</v>
      </c>
      <c r="H132" s="62">
        <v>361</v>
      </c>
      <c r="I132" s="62">
        <v>361</v>
      </c>
      <c r="J132" s="41"/>
    </row>
    <row r="133" spans="1:10">
      <c r="A133" s="30">
        <v>4</v>
      </c>
      <c r="B133" s="116"/>
      <c r="C133" s="116"/>
      <c r="D133" s="3" t="s">
        <v>127</v>
      </c>
      <c r="E133" s="76">
        <v>1808</v>
      </c>
      <c r="F133" s="76">
        <v>1808</v>
      </c>
      <c r="G133" s="77">
        <f t="shared" si="6"/>
        <v>100</v>
      </c>
      <c r="H133" s="62">
        <v>342</v>
      </c>
      <c r="I133" s="62">
        <v>342</v>
      </c>
      <c r="J133" s="41"/>
    </row>
    <row r="134" spans="1:10">
      <c r="A134" s="30">
        <v>5</v>
      </c>
      <c r="B134" s="116"/>
      <c r="C134" s="116"/>
      <c r="D134" s="3" t="s">
        <v>128</v>
      </c>
      <c r="E134" s="78">
        <v>1828</v>
      </c>
      <c r="F134" s="78">
        <v>1828</v>
      </c>
      <c r="G134" s="77">
        <f t="shared" si="6"/>
        <v>100</v>
      </c>
      <c r="H134" s="62">
        <v>362</v>
      </c>
      <c r="I134" s="62">
        <v>362</v>
      </c>
      <c r="J134" s="41"/>
    </row>
    <row r="135" spans="1:10">
      <c r="A135" s="30">
        <v>6</v>
      </c>
      <c r="B135" s="116"/>
      <c r="C135" s="116"/>
      <c r="D135" s="3" t="s">
        <v>129</v>
      </c>
      <c r="E135" s="78">
        <v>805</v>
      </c>
      <c r="F135" s="78">
        <v>805</v>
      </c>
      <c r="G135" s="77">
        <f t="shared" si="6"/>
        <v>100</v>
      </c>
      <c r="H135" s="62">
        <v>186</v>
      </c>
      <c r="I135" s="62">
        <v>186</v>
      </c>
      <c r="J135" s="41"/>
    </row>
    <row r="136" spans="1:10">
      <c r="A136" s="30">
        <v>7</v>
      </c>
      <c r="B136" s="116"/>
      <c r="C136" s="116"/>
      <c r="D136" s="3" t="s">
        <v>130</v>
      </c>
      <c r="E136" s="78">
        <v>430</v>
      </c>
      <c r="F136" s="78">
        <v>430</v>
      </c>
      <c r="G136" s="77">
        <f t="shared" si="6"/>
        <v>100</v>
      </c>
      <c r="H136" s="62">
        <v>92</v>
      </c>
      <c r="I136" s="62">
        <v>92</v>
      </c>
      <c r="J136" s="41"/>
    </row>
    <row r="137" spans="1:10">
      <c r="A137" s="30">
        <v>8</v>
      </c>
      <c r="B137" s="116"/>
      <c r="C137" s="116"/>
      <c r="D137" s="3" t="s">
        <v>131</v>
      </c>
      <c r="E137" s="78">
        <v>442</v>
      </c>
      <c r="F137" s="78">
        <v>442</v>
      </c>
      <c r="G137" s="77">
        <f t="shared" si="6"/>
        <v>100</v>
      </c>
      <c r="H137" s="62">
        <v>93</v>
      </c>
      <c r="I137" s="62">
        <v>93</v>
      </c>
      <c r="J137" s="41"/>
    </row>
    <row r="138" spans="1:10">
      <c r="A138" s="30">
        <v>9</v>
      </c>
      <c r="B138" s="116"/>
      <c r="C138" s="116"/>
      <c r="D138" s="3" t="s">
        <v>132</v>
      </c>
      <c r="E138" s="78">
        <v>471</v>
      </c>
      <c r="F138" s="78">
        <v>471</v>
      </c>
      <c r="G138" s="77">
        <f t="shared" si="6"/>
        <v>100</v>
      </c>
      <c r="H138" s="62">
        <v>94</v>
      </c>
      <c r="I138" s="62">
        <v>94</v>
      </c>
      <c r="J138" s="41"/>
    </row>
    <row r="139" spans="1:10">
      <c r="A139" s="30">
        <v>10</v>
      </c>
      <c r="B139" s="116"/>
      <c r="C139" s="116"/>
      <c r="D139" s="3" t="s">
        <v>133</v>
      </c>
      <c r="E139" s="78">
        <v>686</v>
      </c>
      <c r="F139" s="78">
        <v>686</v>
      </c>
      <c r="G139" s="77">
        <f t="shared" si="6"/>
        <v>100</v>
      </c>
      <c r="H139" s="62">
        <v>140</v>
      </c>
      <c r="I139" s="62">
        <v>140</v>
      </c>
      <c r="J139" s="41"/>
    </row>
    <row r="140" spans="1:10">
      <c r="A140" s="30">
        <v>11</v>
      </c>
      <c r="B140" s="116"/>
      <c r="C140" s="116"/>
      <c r="D140" s="3" t="s">
        <v>134</v>
      </c>
      <c r="E140" s="78">
        <v>456</v>
      </c>
      <c r="F140" s="78">
        <v>456</v>
      </c>
      <c r="G140" s="77">
        <f t="shared" si="6"/>
        <v>100</v>
      </c>
      <c r="H140" s="62">
        <v>96</v>
      </c>
      <c r="I140" s="62">
        <v>96</v>
      </c>
      <c r="J140" s="41"/>
    </row>
    <row r="141" spans="1:10">
      <c r="A141" s="30">
        <v>12</v>
      </c>
      <c r="B141" s="116"/>
      <c r="C141" s="116"/>
      <c r="D141" s="3" t="s">
        <v>135</v>
      </c>
      <c r="E141" s="78">
        <v>761</v>
      </c>
      <c r="F141" s="78">
        <v>761</v>
      </c>
      <c r="G141" s="77">
        <f t="shared" si="6"/>
        <v>100</v>
      </c>
      <c r="H141" s="62">
        <v>152</v>
      </c>
      <c r="I141" s="62">
        <v>152</v>
      </c>
      <c r="J141" s="41"/>
    </row>
    <row r="142" spans="1:10">
      <c r="A142" s="30">
        <v>13</v>
      </c>
      <c r="B142" s="116"/>
      <c r="C142" s="116"/>
      <c r="D142" s="3" t="s">
        <v>136</v>
      </c>
      <c r="E142" s="78">
        <v>1362</v>
      </c>
      <c r="F142" s="78">
        <v>1362</v>
      </c>
      <c r="G142" s="77">
        <f t="shared" si="6"/>
        <v>100</v>
      </c>
      <c r="H142" s="62">
        <v>279</v>
      </c>
      <c r="I142" s="62">
        <v>279</v>
      </c>
      <c r="J142" s="41"/>
    </row>
    <row r="143" spans="1:10">
      <c r="A143" s="30">
        <v>14</v>
      </c>
      <c r="B143" s="116"/>
      <c r="C143" s="116"/>
      <c r="D143" s="3" t="s">
        <v>137</v>
      </c>
      <c r="E143" s="78">
        <v>1492</v>
      </c>
      <c r="F143" s="78">
        <v>1492</v>
      </c>
      <c r="G143" s="77">
        <f t="shared" si="6"/>
        <v>100</v>
      </c>
      <c r="H143" s="62">
        <v>302</v>
      </c>
      <c r="I143" s="62">
        <v>302</v>
      </c>
      <c r="J143" s="41"/>
    </row>
    <row r="144" spans="1:10">
      <c r="A144" s="30">
        <v>15</v>
      </c>
      <c r="B144" s="116"/>
      <c r="C144" s="116"/>
      <c r="D144" s="3" t="s">
        <v>138</v>
      </c>
      <c r="E144" s="78">
        <v>671</v>
      </c>
      <c r="F144" s="78">
        <v>671</v>
      </c>
      <c r="G144" s="77">
        <f t="shared" si="6"/>
        <v>100</v>
      </c>
      <c r="H144" s="62">
        <v>132</v>
      </c>
      <c r="I144" s="62">
        <v>132</v>
      </c>
      <c r="J144" s="41"/>
    </row>
    <row r="145" spans="1:10">
      <c r="A145" s="30">
        <v>16</v>
      </c>
      <c r="B145" s="116"/>
      <c r="C145" s="116"/>
      <c r="D145" s="3" t="s">
        <v>139</v>
      </c>
      <c r="E145" s="78">
        <v>1329</v>
      </c>
      <c r="F145" s="78">
        <v>1329</v>
      </c>
      <c r="G145" s="77">
        <f t="shared" si="6"/>
        <v>100</v>
      </c>
      <c r="H145" s="62">
        <v>256</v>
      </c>
      <c r="I145" s="62">
        <v>256</v>
      </c>
      <c r="J145" s="41"/>
    </row>
    <row r="146" spans="1:10">
      <c r="A146" s="30">
        <v>17</v>
      </c>
      <c r="B146" s="116"/>
      <c r="C146" s="116"/>
      <c r="D146" s="3" t="s">
        <v>140</v>
      </c>
      <c r="E146" s="78">
        <v>1408</v>
      </c>
      <c r="F146" s="78">
        <v>1408</v>
      </c>
      <c r="G146" s="77">
        <f t="shared" si="6"/>
        <v>100</v>
      </c>
      <c r="H146" s="62">
        <v>275</v>
      </c>
      <c r="I146" s="62">
        <v>275</v>
      </c>
      <c r="J146" s="41"/>
    </row>
    <row r="147" spans="1:10">
      <c r="A147" s="30">
        <v>18</v>
      </c>
      <c r="B147" s="116"/>
      <c r="C147" s="116"/>
      <c r="D147" s="3" t="s">
        <v>141</v>
      </c>
      <c r="E147" s="78">
        <v>563</v>
      </c>
      <c r="F147" s="78">
        <v>563</v>
      </c>
      <c r="G147" s="77">
        <f t="shared" si="6"/>
        <v>100</v>
      </c>
      <c r="H147" s="62">
        <v>112</v>
      </c>
      <c r="I147" s="62">
        <v>112</v>
      </c>
      <c r="J147" s="41"/>
    </row>
    <row r="148" spans="1:10">
      <c r="A148" s="30">
        <v>19</v>
      </c>
      <c r="B148" s="116"/>
      <c r="C148" s="116"/>
      <c r="D148" s="3" t="s">
        <v>142</v>
      </c>
      <c r="E148" s="78">
        <v>671</v>
      </c>
      <c r="F148" s="78">
        <v>671</v>
      </c>
      <c r="G148" s="77">
        <f t="shared" si="6"/>
        <v>100</v>
      </c>
      <c r="H148" s="62">
        <v>126</v>
      </c>
      <c r="I148" s="62">
        <v>126</v>
      </c>
      <c r="J148" s="41"/>
    </row>
    <row r="149" spans="1:10">
      <c r="A149" s="30">
        <v>20</v>
      </c>
      <c r="B149" s="116"/>
      <c r="C149" s="116"/>
      <c r="D149" s="3" t="s">
        <v>143</v>
      </c>
      <c r="E149" s="78">
        <v>1299</v>
      </c>
      <c r="F149" s="78">
        <v>1299</v>
      </c>
      <c r="G149" s="77">
        <f t="shared" si="6"/>
        <v>100</v>
      </c>
      <c r="H149" s="62">
        <v>256</v>
      </c>
      <c r="I149" s="62">
        <v>256</v>
      </c>
      <c r="J149" s="41"/>
    </row>
    <row r="150" spans="1:10">
      <c r="A150" s="30">
        <v>21</v>
      </c>
      <c r="B150" s="116"/>
      <c r="C150" s="116"/>
      <c r="D150" s="3" t="s">
        <v>144</v>
      </c>
      <c r="E150" s="78">
        <v>1229</v>
      </c>
      <c r="F150" s="78">
        <v>1229</v>
      </c>
      <c r="G150" s="77">
        <f t="shared" si="6"/>
        <v>100</v>
      </c>
      <c r="H150" s="62">
        <v>243</v>
      </c>
      <c r="I150" s="62">
        <v>243</v>
      </c>
      <c r="J150" s="41"/>
    </row>
    <row r="151" spans="1:10">
      <c r="A151" s="30">
        <v>22</v>
      </c>
      <c r="B151" s="116"/>
      <c r="C151" s="116"/>
      <c r="D151" s="3" t="s">
        <v>145</v>
      </c>
      <c r="E151" s="78">
        <v>1052</v>
      </c>
      <c r="F151" s="78">
        <v>1052</v>
      </c>
      <c r="G151" s="77">
        <f t="shared" si="6"/>
        <v>100</v>
      </c>
      <c r="H151" s="62">
        <v>216</v>
      </c>
      <c r="I151" s="62">
        <v>216</v>
      </c>
      <c r="J151" s="41"/>
    </row>
    <row r="152" spans="1:10">
      <c r="A152" s="30">
        <v>23</v>
      </c>
      <c r="B152" s="116"/>
      <c r="C152" s="116"/>
      <c r="D152" s="3" t="s">
        <v>146</v>
      </c>
      <c r="E152" s="78">
        <v>1040</v>
      </c>
      <c r="F152" s="78">
        <v>1040</v>
      </c>
      <c r="G152" s="77">
        <f t="shared" si="6"/>
        <v>100</v>
      </c>
      <c r="H152" s="62">
        <v>210</v>
      </c>
      <c r="I152" s="62">
        <v>210</v>
      </c>
      <c r="J152" s="41"/>
    </row>
    <row r="153" spans="1:10">
      <c r="A153" s="30">
        <v>24</v>
      </c>
      <c r="B153" s="116"/>
      <c r="C153" s="116"/>
      <c r="D153" s="3" t="s">
        <v>147</v>
      </c>
      <c r="E153" s="78">
        <v>1600</v>
      </c>
      <c r="F153" s="78">
        <v>1600</v>
      </c>
      <c r="G153" s="77">
        <f t="shared" si="6"/>
        <v>100</v>
      </c>
      <c r="H153" s="62">
        <v>325</v>
      </c>
      <c r="I153" s="62">
        <v>325</v>
      </c>
      <c r="J153" s="41"/>
    </row>
    <row r="154" spans="1:10">
      <c r="A154" s="42">
        <v>25</v>
      </c>
      <c r="B154" s="116"/>
      <c r="C154" s="116"/>
      <c r="D154" s="22" t="s">
        <v>148</v>
      </c>
      <c r="E154" s="78">
        <v>1492</v>
      </c>
      <c r="F154" s="78">
        <v>1492</v>
      </c>
      <c r="G154" s="77">
        <f t="shared" si="6"/>
        <v>100</v>
      </c>
      <c r="H154" s="62">
        <v>295</v>
      </c>
      <c r="I154" s="62">
        <v>295</v>
      </c>
      <c r="J154" s="41"/>
    </row>
    <row r="155" spans="1:10">
      <c r="A155" s="86" t="s">
        <v>405</v>
      </c>
      <c r="B155" s="87"/>
      <c r="C155" s="87"/>
      <c r="D155" s="87"/>
      <c r="E155" s="67">
        <f>SUM(E130:E154)</f>
        <v>26502</v>
      </c>
      <c r="F155" s="67">
        <f>SUM(F130:F154)</f>
        <v>26502</v>
      </c>
      <c r="G155" s="79">
        <f t="shared" si="6"/>
        <v>100</v>
      </c>
      <c r="H155" s="67">
        <f t="shared" ref="H155:I155" si="8">SUM(H130:H154)</f>
        <v>5630</v>
      </c>
      <c r="I155" s="67">
        <f t="shared" si="8"/>
        <v>5630</v>
      </c>
      <c r="J155" s="41"/>
    </row>
    <row r="156" spans="1:10" ht="15" customHeight="1">
      <c r="A156" s="43">
        <v>1</v>
      </c>
      <c r="B156" s="118" t="s">
        <v>314</v>
      </c>
      <c r="C156" s="116" t="s">
        <v>120</v>
      </c>
      <c r="D156" s="23" t="s">
        <v>149</v>
      </c>
      <c r="E156" s="68">
        <v>1951</v>
      </c>
      <c r="F156" s="68">
        <v>1951</v>
      </c>
      <c r="G156" s="77">
        <f t="shared" si="6"/>
        <v>100</v>
      </c>
      <c r="H156" s="62">
        <v>384</v>
      </c>
      <c r="I156" s="62">
        <v>384</v>
      </c>
      <c r="J156" s="41"/>
    </row>
    <row r="157" spans="1:10">
      <c r="A157" s="30">
        <v>2</v>
      </c>
      <c r="B157" s="119"/>
      <c r="C157" s="116"/>
      <c r="D157" s="3" t="s">
        <v>150</v>
      </c>
      <c r="E157" s="66">
        <v>425</v>
      </c>
      <c r="F157" s="66">
        <v>425</v>
      </c>
      <c r="G157" s="77">
        <f t="shared" si="6"/>
        <v>100</v>
      </c>
      <c r="H157" s="62">
        <v>93</v>
      </c>
      <c r="I157" s="62">
        <v>93</v>
      </c>
      <c r="J157" s="41"/>
    </row>
    <row r="158" spans="1:10">
      <c r="A158" s="30">
        <v>3</v>
      </c>
      <c r="B158" s="119"/>
      <c r="C158" s="116"/>
      <c r="D158" s="3" t="s">
        <v>151</v>
      </c>
      <c r="E158" s="66">
        <v>1120</v>
      </c>
      <c r="F158" s="66">
        <v>1120</v>
      </c>
      <c r="G158" s="77">
        <f t="shared" si="6"/>
        <v>100</v>
      </c>
      <c r="H158" s="62">
        <v>221</v>
      </c>
      <c r="I158" s="62">
        <v>221</v>
      </c>
      <c r="J158" s="41"/>
    </row>
    <row r="159" spans="1:10">
      <c r="A159" s="30">
        <v>4</v>
      </c>
      <c r="B159" s="119"/>
      <c r="C159" s="116"/>
      <c r="D159" s="3" t="s">
        <v>152</v>
      </c>
      <c r="E159" s="66">
        <v>1649</v>
      </c>
      <c r="F159" s="66">
        <v>1649</v>
      </c>
      <c r="G159" s="77">
        <f t="shared" si="6"/>
        <v>100</v>
      </c>
      <c r="H159" s="62">
        <v>322</v>
      </c>
      <c r="I159" s="62">
        <v>322</v>
      </c>
      <c r="J159" s="41"/>
    </row>
    <row r="160" spans="1:10">
      <c r="A160" s="30">
        <v>5</v>
      </c>
      <c r="B160" s="119"/>
      <c r="C160" s="116"/>
      <c r="D160" s="3" t="s">
        <v>153</v>
      </c>
      <c r="E160" s="66">
        <v>1183</v>
      </c>
      <c r="F160" s="66">
        <v>1183</v>
      </c>
      <c r="G160" s="77">
        <f t="shared" si="6"/>
        <v>100</v>
      </c>
      <c r="H160" s="62">
        <v>231</v>
      </c>
      <c r="I160" s="62">
        <v>231</v>
      </c>
      <c r="J160" s="41"/>
    </row>
    <row r="161" spans="1:10">
      <c r="A161" s="30">
        <v>6</v>
      </c>
      <c r="B161" s="119"/>
      <c r="C161" s="116"/>
      <c r="D161" s="3" t="s">
        <v>154</v>
      </c>
      <c r="E161" s="66">
        <v>19917</v>
      </c>
      <c r="F161" s="66">
        <v>19917</v>
      </c>
      <c r="G161" s="77">
        <f t="shared" si="6"/>
        <v>100</v>
      </c>
      <c r="H161" s="62">
        <v>2100</v>
      </c>
      <c r="I161" s="62">
        <v>2100</v>
      </c>
      <c r="J161" s="41"/>
    </row>
    <row r="162" spans="1:10">
      <c r="A162" s="30">
        <v>7</v>
      </c>
      <c r="B162" s="119"/>
      <c r="C162" s="117"/>
      <c r="D162" s="3" t="s">
        <v>155</v>
      </c>
      <c r="E162" s="66">
        <v>2040</v>
      </c>
      <c r="F162" s="66">
        <v>2040</v>
      </c>
      <c r="G162" s="77">
        <f t="shared" si="6"/>
        <v>100</v>
      </c>
      <c r="H162" s="62">
        <v>385</v>
      </c>
      <c r="I162" s="62">
        <v>385</v>
      </c>
      <c r="J162" s="41"/>
    </row>
    <row r="163" spans="1:10">
      <c r="A163" s="30">
        <v>8</v>
      </c>
      <c r="B163" s="119"/>
      <c r="C163" s="130" t="s">
        <v>121</v>
      </c>
      <c r="D163" s="3" t="s">
        <v>156</v>
      </c>
      <c r="E163" s="66">
        <v>9724</v>
      </c>
      <c r="F163" s="66">
        <v>9724</v>
      </c>
      <c r="G163" s="77">
        <f t="shared" si="6"/>
        <v>100</v>
      </c>
      <c r="H163" s="62">
        <v>1822</v>
      </c>
      <c r="I163" s="62">
        <v>1822</v>
      </c>
      <c r="J163" s="41"/>
    </row>
    <row r="164" spans="1:10">
      <c r="A164" s="30">
        <v>9</v>
      </c>
      <c r="B164" s="119"/>
      <c r="C164" s="130"/>
      <c r="D164" s="3" t="s">
        <v>157</v>
      </c>
      <c r="E164" s="66">
        <v>352</v>
      </c>
      <c r="F164" s="66">
        <v>352</v>
      </c>
      <c r="G164" s="77">
        <f t="shared" si="6"/>
        <v>100</v>
      </c>
      <c r="H164" s="62">
        <v>75</v>
      </c>
      <c r="I164" s="62">
        <v>75</v>
      </c>
      <c r="J164" s="41"/>
    </row>
    <row r="165" spans="1:10">
      <c r="A165" s="30">
        <v>10</v>
      </c>
      <c r="B165" s="119"/>
      <c r="C165" s="130"/>
      <c r="D165" s="3" t="s">
        <v>158</v>
      </c>
      <c r="E165" s="66">
        <v>773</v>
      </c>
      <c r="F165" s="66">
        <v>773</v>
      </c>
      <c r="G165" s="77">
        <f t="shared" si="6"/>
        <v>100</v>
      </c>
      <c r="H165" s="62">
        <v>145</v>
      </c>
      <c r="I165" s="62">
        <v>145</v>
      </c>
      <c r="J165" s="41"/>
    </row>
    <row r="166" spans="1:10">
      <c r="A166" s="30">
        <v>11</v>
      </c>
      <c r="B166" s="119"/>
      <c r="C166" s="130"/>
      <c r="D166" s="3" t="s">
        <v>159</v>
      </c>
      <c r="E166" s="66">
        <v>2107</v>
      </c>
      <c r="F166" s="66">
        <v>2107</v>
      </c>
      <c r="G166" s="77">
        <f t="shared" si="6"/>
        <v>100</v>
      </c>
      <c r="H166" s="62">
        <v>426</v>
      </c>
      <c r="I166" s="62">
        <v>426</v>
      </c>
      <c r="J166" s="41"/>
    </row>
    <row r="167" spans="1:10">
      <c r="A167" s="30">
        <v>12</v>
      </c>
      <c r="B167" s="119"/>
      <c r="C167" s="130"/>
      <c r="D167" s="3" t="s">
        <v>160</v>
      </c>
      <c r="E167" s="66">
        <v>1458</v>
      </c>
      <c r="F167" s="66">
        <v>1458</v>
      </c>
      <c r="G167" s="77">
        <f t="shared" si="6"/>
        <v>100</v>
      </c>
      <c r="H167" s="62">
        <v>286</v>
      </c>
      <c r="I167" s="62">
        <v>286</v>
      </c>
      <c r="J167" s="41"/>
    </row>
    <row r="168" spans="1:10">
      <c r="A168" s="30">
        <v>13</v>
      </c>
      <c r="B168" s="119"/>
      <c r="C168" s="130"/>
      <c r="D168" s="3" t="s">
        <v>161</v>
      </c>
      <c r="E168" s="66">
        <v>986</v>
      </c>
      <c r="F168" s="66">
        <v>986</v>
      </c>
      <c r="G168" s="77">
        <f t="shared" si="6"/>
        <v>100</v>
      </c>
      <c r="H168" s="62">
        <v>183</v>
      </c>
      <c r="I168" s="62">
        <v>183</v>
      </c>
      <c r="J168" s="41"/>
    </row>
    <row r="169" spans="1:10">
      <c r="A169" s="30">
        <v>14</v>
      </c>
      <c r="B169" s="119"/>
      <c r="C169" s="130"/>
      <c r="D169" s="3" t="s">
        <v>162</v>
      </c>
      <c r="E169" s="66">
        <v>1523</v>
      </c>
      <c r="F169" s="66">
        <v>1523</v>
      </c>
      <c r="G169" s="77">
        <f t="shared" si="6"/>
        <v>100</v>
      </c>
      <c r="H169" s="62">
        <v>302</v>
      </c>
      <c r="I169" s="62">
        <v>302</v>
      </c>
      <c r="J169" s="41"/>
    </row>
    <row r="170" spans="1:10">
      <c r="A170" s="30">
        <v>15</v>
      </c>
      <c r="B170" s="119"/>
      <c r="C170" s="130"/>
      <c r="D170" s="3" t="s">
        <v>163</v>
      </c>
      <c r="E170" s="66">
        <v>1113</v>
      </c>
      <c r="F170" s="66">
        <v>1113</v>
      </c>
      <c r="G170" s="77">
        <f t="shared" si="6"/>
        <v>100</v>
      </c>
      <c r="H170" s="62">
        <v>208</v>
      </c>
      <c r="I170" s="62">
        <v>208</v>
      </c>
      <c r="J170" s="41"/>
    </row>
    <row r="171" spans="1:10">
      <c r="A171" s="30">
        <v>16</v>
      </c>
      <c r="B171" s="119"/>
      <c r="C171" s="130"/>
      <c r="D171" s="3" t="s">
        <v>164</v>
      </c>
      <c r="E171" s="66">
        <v>1516</v>
      </c>
      <c r="F171" s="66">
        <v>1516</v>
      </c>
      <c r="G171" s="77">
        <f t="shared" si="6"/>
        <v>100</v>
      </c>
      <c r="H171" s="62">
        <v>298</v>
      </c>
      <c r="I171" s="62">
        <v>298</v>
      </c>
      <c r="J171" s="41"/>
    </row>
    <row r="172" spans="1:10">
      <c r="A172" s="30">
        <v>17</v>
      </c>
      <c r="B172" s="119"/>
      <c r="C172" s="130"/>
      <c r="D172" s="3" t="s">
        <v>165</v>
      </c>
      <c r="E172" s="66">
        <v>6102</v>
      </c>
      <c r="F172" s="66">
        <v>6102</v>
      </c>
      <c r="G172" s="77">
        <f t="shared" si="6"/>
        <v>100</v>
      </c>
      <c r="H172" s="62">
        <v>1245</v>
      </c>
      <c r="I172" s="62">
        <v>1245</v>
      </c>
      <c r="J172" s="41"/>
    </row>
    <row r="173" spans="1:10">
      <c r="A173" s="30">
        <v>18</v>
      </c>
      <c r="B173" s="119"/>
      <c r="C173" s="130"/>
      <c r="D173" s="3" t="s">
        <v>166</v>
      </c>
      <c r="E173" s="66">
        <v>779</v>
      </c>
      <c r="F173" s="66">
        <v>779</v>
      </c>
      <c r="G173" s="77">
        <f t="shared" si="6"/>
        <v>100</v>
      </c>
      <c r="H173" s="62">
        <v>153</v>
      </c>
      <c r="I173" s="62">
        <v>153</v>
      </c>
      <c r="J173" s="41"/>
    </row>
    <row r="174" spans="1:10">
      <c r="A174" s="30">
        <v>19</v>
      </c>
      <c r="B174" s="119"/>
      <c r="C174" s="130"/>
      <c r="D174" s="3" t="s">
        <v>167</v>
      </c>
      <c r="E174" s="66">
        <v>341</v>
      </c>
      <c r="F174" s="66">
        <v>341</v>
      </c>
      <c r="G174" s="77">
        <f t="shared" si="6"/>
        <v>100</v>
      </c>
      <c r="H174" s="62">
        <v>65</v>
      </c>
      <c r="I174" s="62">
        <v>65</v>
      </c>
      <c r="J174" s="41"/>
    </row>
    <row r="175" spans="1:10">
      <c r="A175" s="30">
        <v>20</v>
      </c>
      <c r="B175" s="119"/>
      <c r="C175" s="130"/>
      <c r="D175" s="3" t="s">
        <v>168</v>
      </c>
      <c r="E175" s="66">
        <v>438</v>
      </c>
      <c r="F175" s="66">
        <v>438</v>
      </c>
      <c r="G175" s="77">
        <f t="shared" si="6"/>
        <v>100</v>
      </c>
      <c r="H175" s="62">
        <v>82</v>
      </c>
      <c r="I175" s="62">
        <v>82</v>
      </c>
      <c r="J175" s="41"/>
    </row>
    <row r="176" spans="1:10">
      <c r="A176" s="30">
        <v>21</v>
      </c>
      <c r="B176" s="119"/>
      <c r="C176" s="130"/>
      <c r="D176" s="3" t="s">
        <v>169</v>
      </c>
      <c r="E176" s="66">
        <v>654</v>
      </c>
      <c r="F176" s="66">
        <v>654</v>
      </c>
      <c r="G176" s="77">
        <f t="shared" si="6"/>
        <v>100</v>
      </c>
      <c r="H176" s="62">
        <v>128</v>
      </c>
      <c r="I176" s="62">
        <v>128</v>
      </c>
      <c r="J176" s="41"/>
    </row>
    <row r="177" spans="1:10">
      <c r="A177" s="30">
        <v>22</v>
      </c>
      <c r="B177" s="119"/>
      <c r="C177" s="130"/>
      <c r="D177" s="3" t="s">
        <v>170</v>
      </c>
      <c r="E177" s="66">
        <v>695</v>
      </c>
      <c r="F177" s="66">
        <v>695</v>
      </c>
      <c r="G177" s="77">
        <f t="shared" si="6"/>
        <v>100</v>
      </c>
      <c r="H177" s="62">
        <v>146</v>
      </c>
      <c r="I177" s="62">
        <v>146</v>
      </c>
      <c r="J177" s="41"/>
    </row>
    <row r="178" spans="1:10">
      <c r="A178" s="30">
        <v>23</v>
      </c>
      <c r="B178" s="119"/>
      <c r="C178" s="130"/>
      <c r="D178" s="3" t="s">
        <v>171</v>
      </c>
      <c r="E178" s="66">
        <v>872</v>
      </c>
      <c r="F178" s="66">
        <v>872</v>
      </c>
      <c r="G178" s="77">
        <f t="shared" si="6"/>
        <v>100</v>
      </c>
      <c r="H178" s="62">
        <v>175</v>
      </c>
      <c r="I178" s="62">
        <v>175</v>
      </c>
      <c r="J178" s="41"/>
    </row>
    <row r="179" spans="1:10">
      <c r="A179" s="86" t="s">
        <v>404</v>
      </c>
      <c r="B179" s="87"/>
      <c r="C179" s="87"/>
      <c r="D179" s="87"/>
      <c r="E179" s="67">
        <f>SUM(E156:E178)</f>
        <v>57718</v>
      </c>
      <c r="F179" s="67">
        <f>SUM(F156:F178)</f>
        <v>57718</v>
      </c>
      <c r="G179" s="79">
        <f t="shared" si="6"/>
        <v>100</v>
      </c>
      <c r="H179" s="67">
        <f t="shared" ref="H179:I179" si="9">SUM(H156:H178)</f>
        <v>9475</v>
      </c>
      <c r="I179" s="67">
        <f t="shared" si="9"/>
        <v>9475</v>
      </c>
      <c r="J179" s="41"/>
    </row>
    <row r="180" spans="1:10">
      <c r="A180" s="30">
        <v>24</v>
      </c>
      <c r="B180" s="130" t="s">
        <v>122</v>
      </c>
      <c r="C180" s="130" t="s">
        <v>122</v>
      </c>
      <c r="D180" s="3" t="s">
        <v>172</v>
      </c>
      <c r="E180" s="66">
        <v>1254</v>
      </c>
      <c r="F180" s="66">
        <v>1254</v>
      </c>
      <c r="G180" s="77">
        <f t="shared" si="6"/>
        <v>100</v>
      </c>
      <c r="H180" s="62">
        <v>256</v>
      </c>
      <c r="I180" s="62">
        <v>256</v>
      </c>
      <c r="J180" s="41"/>
    </row>
    <row r="181" spans="1:10">
      <c r="A181" s="30">
        <v>25</v>
      </c>
      <c r="B181" s="130"/>
      <c r="C181" s="130"/>
      <c r="D181" s="3" t="s">
        <v>173</v>
      </c>
      <c r="E181" s="66">
        <v>849</v>
      </c>
      <c r="F181" s="66">
        <v>849</v>
      </c>
      <c r="G181" s="77">
        <f t="shared" si="6"/>
        <v>100</v>
      </c>
      <c r="H181" s="62">
        <v>174</v>
      </c>
      <c r="I181" s="62">
        <v>174</v>
      </c>
      <c r="J181" s="41"/>
    </row>
    <row r="182" spans="1:10">
      <c r="A182" s="30">
        <v>26</v>
      </c>
      <c r="B182" s="130"/>
      <c r="C182" s="130"/>
      <c r="D182" s="3" t="s">
        <v>122</v>
      </c>
      <c r="E182" s="66">
        <v>9183</v>
      </c>
      <c r="F182" s="66">
        <v>9183</v>
      </c>
      <c r="G182" s="77">
        <f t="shared" si="6"/>
        <v>100</v>
      </c>
      <c r="H182" s="62">
        <v>1856</v>
      </c>
      <c r="I182" s="62">
        <v>1856</v>
      </c>
      <c r="J182" s="41"/>
    </row>
    <row r="183" spans="1:10">
      <c r="A183" s="30">
        <v>27</v>
      </c>
      <c r="B183" s="130"/>
      <c r="C183" s="130"/>
      <c r="D183" s="3" t="s">
        <v>174</v>
      </c>
      <c r="E183" s="66">
        <v>1286</v>
      </c>
      <c r="F183" s="66">
        <v>1286</v>
      </c>
      <c r="G183" s="77">
        <f t="shared" si="6"/>
        <v>100</v>
      </c>
      <c r="H183" s="62">
        <v>258</v>
      </c>
      <c r="I183" s="62">
        <v>258</v>
      </c>
      <c r="J183" s="41"/>
    </row>
    <row r="184" spans="1:10">
      <c r="A184" s="30">
        <v>28</v>
      </c>
      <c r="B184" s="130"/>
      <c r="C184" s="130"/>
      <c r="D184" s="3" t="s">
        <v>175</v>
      </c>
      <c r="E184" s="66">
        <v>1510</v>
      </c>
      <c r="F184" s="66">
        <v>1510</v>
      </c>
      <c r="G184" s="77">
        <f t="shared" ref="G184:G248" si="10">F184*100/E184</f>
        <v>100</v>
      </c>
      <c r="H184" s="62">
        <v>302</v>
      </c>
      <c r="I184" s="62">
        <v>302</v>
      </c>
      <c r="J184" s="41"/>
    </row>
    <row r="185" spans="1:10">
      <c r="A185" s="42">
        <v>29</v>
      </c>
      <c r="B185" s="115"/>
      <c r="C185" s="115"/>
      <c r="D185" s="22" t="s">
        <v>176</v>
      </c>
      <c r="E185" s="66">
        <v>1517</v>
      </c>
      <c r="F185" s="66">
        <v>1517</v>
      </c>
      <c r="G185" s="77">
        <f t="shared" si="10"/>
        <v>100</v>
      </c>
      <c r="H185" s="62">
        <v>315</v>
      </c>
      <c r="I185" s="62">
        <v>315</v>
      </c>
      <c r="J185" s="41"/>
    </row>
    <row r="186" spans="1:10">
      <c r="A186" s="86" t="s">
        <v>403</v>
      </c>
      <c r="B186" s="87"/>
      <c r="C186" s="87"/>
      <c r="D186" s="87"/>
      <c r="E186" s="67">
        <f>SUM(E180:E185)</f>
        <v>15599</v>
      </c>
      <c r="F186" s="67">
        <f>SUM(F180:F185)</f>
        <v>15599</v>
      </c>
      <c r="G186" s="79">
        <f t="shared" si="10"/>
        <v>100</v>
      </c>
      <c r="H186" s="67">
        <f t="shared" ref="H186:I186" si="11">SUM(H180:H185)</f>
        <v>3161</v>
      </c>
      <c r="I186" s="67">
        <f t="shared" si="11"/>
        <v>3161</v>
      </c>
      <c r="J186" s="41"/>
    </row>
    <row r="187" spans="1:10" ht="15" customHeight="1">
      <c r="A187" s="30">
        <v>1</v>
      </c>
      <c r="B187" s="100" t="s">
        <v>315</v>
      </c>
      <c r="C187" s="100" t="s">
        <v>315</v>
      </c>
      <c r="D187" s="3" t="s">
        <v>177</v>
      </c>
      <c r="E187" s="62">
        <v>2049</v>
      </c>
      <c r="F187" s="62">
        <v>2049</v>
      </c>
      <c r="G187" s="77">
        <f t="shared" si="10"/>
        <v>100</v>
      </c>
      <c r="H187" s="90" t="s">
        <v>208</v>
      </c>
      <c r="I187" s="90"/>
      <c r="J187" s="41"/>
    </row>
    <row r="188" spans="1:10">
      <c r="A188" s="30">
        <v>2</v>
      </c>
      <c r="B188" s="100"/>
      <c r="C188" s="100"/>
      <c r="D188" s="14" t="s">
        <v>178</v>
      </c>
      <c r="E188" s="62">
        <v>711</v>
      </c>
      <c r="F188" s="62">
        <v>711</v>
      </c>
      <c r="G188" s="77">
        <f t="shared" si="10"/>
        <v>100</v>
      </c>
      <c r="H188" s="90"/>
      <c r="I188" s="90"/>
      <c r="J188" s="41"/>
    </row>
    <row r="189" spans="1:10">
      <c r="A189" s="30">
        <v>3</v>
      </c>
      <c r="B189" s="100"/>
      <c r="C189" s="100"/>
      <c r="D189" s="3" t="s">
        <v>179</v>
      </c>
      <c r="E189" s="62">
        <v>344</v>
      </c>
      <c r="F189" s="62">
        <v>344</v>
      </c>
      <c r="G189" s="77">
        <f t="shared" si="10"/>
        <v>100</v>
      </c>
      <c r="H189" s="90"/>
      <c r="I189" s="90"/>
      <c r="J189" s="41"/>
    </row>
    <row r="190" spans="1:10">
      <c r="A190" s="30">
        <v>4</v>
      </c>
      <c r="B190" s="100"/>
      <c r="C190" s="100"/>
      <c r="D190" s="3" t="s">
        <v>180</v>
      </c>
      <c r="E190" s="62">
        <v>822</v>
      </c>
      <c r="F190" s="62">
        <v>822</v>
      </c>
      <c r="G190" s="77">
        <f t="shared" si="10"/>
        <v>100</v>
      </c>
      <c r="H190" s="90"/>
      <c r="I190" s="90"/>
      <c r="J190" s="41"/>
    </row>
    <row r="191" spans="1:10">
      <c r="A191" s="30">
        <v>5</v>
      </c>
      <c r="B191" s="100"/>
      <c r="C191" s="100"/>
      <c r="D191" s="3" t="s">
        <v>163</v>
      </c>
      <c r="E191" s="62">
        <v>135</v>
      </c>
      <c r="F191" s="62">
        <v>135</v>
      </c>
      <c r="G191" s="77">
        <f t="shared" si="10"/>
        <v>100</v>
      </c>
      <c r="H191" s="90"/>
      <c r="I191" s="90"/>
      <c r="J191" s="41"/>
    </row>
    <row r="192" spans="1:10">
      <c r="A192" s="30">
        <v>6</v>
      </c>
      <c r="B192" s="100"/>
      <c r="C192" s="100"/>
      <c r="D192" s="3" t="s">
        <v>181</v>
      </c>
      <c r="E192" s="62">
        <v>88</v>
      </c>
      <c r="F192" s="62">
        <v>88</v>
      </c>
      <c r="G192" s="77">
        <f t="shared" si="10"/>
        <v>100</v>
      </c>
      <c r="H192" s="90"/>
      <c r="I192" s="90"/>
      <c r="J192" s="41"/>
    </row>
    <row r="193" spans="1:10">
      <c r="A193" s="30">
        <v>7</v>
      </c>
      <c r="B193" s="100"/>
      <c r="C193" s="100"/>
      <c r="D193" s="3" t="s">
        <v>182</v>
      </c>
      <c r="E193" s="62">
        <v>2265</v>
      </c>
      <c r="F193" s="62">
        <v>2265</v>
      </c>
      <c r="G193" s="77">
        <f t="shared" si="10"/>
        <v>100</v>
      </c>
      <c r="H193" s="90"/>
      <c r="I193" s="90"/>
      <c r="J193" s="41"/>
    </row>
    <row r="194" spans="1:10">
      <c r="A194" s="30">
        <v>8</v>
      </c>
      <c r="B194" s="100"/>
      <c r="C194" s="100"/>
      <c r="D194" s="3" t="s">
        <v>183</v>
      </c>
      <c r="E194" s="62">
        <v>350</v>
      </c>
      <c r="F194" s="62">
        <v>350</v>
      </c>
      <c r="G194" s="77">
        <f t="shared" si="10"/>
        <v>100</v>
      </c>
      <c r="H194" s="90"/>
      <c r="I194" s="90"/>
      <c r="J194" s="41"/>
    </row>
    <row r="195" spans="1:10">
      <c r="A195" s="30">
        <v>9</v>
      </c>
      <c r="B195" s="100"/>
      <c r="C195" s="100"/>
      <c r="D195" s="3" t="s">
        <v>184</v>
      </c>
      <c r="E195" s="62">
        <v>675</v>
      </c>
      <c r="F195" s="62">
        <v>675</v>
      </c>
      <c r="G195" s="77">
        <f t="shared" si="10"/>
        <v>100</v>
      </c>
      <c r="H195" s="90"/>
      <c r="I195" s="90"/>
      <c r="J195" s="41"/>
    </row>
    <row r="196" spans="1:10">
      <c r="A196" s="30">
        <v>10</v>
      </c>
      <c r="B196" s="100"/>
      <c r="C196" s="100"/>
      <c r="D196" s="3" t="s">
        <v>185</v>
      </c>
      <c r="E196" s="62">
        <v>1950</v>
      </c>
      <c r="F196" s="62">
        <v>1950</v>
      </c>
      <c r="G196" s="77">
        <f t="shared" si="10"/>
        <v>100</v>
      </c>
      <c r="H196" s="90"/>
      <c r="I196" s="90"/>
      <c r="J196" s="41"/>
    </row>
    <row r="197" spans="1:10">
      <c r="A197" s="30">
        <v>11</v>
      </c>
      <c r="B197" s="100"/>
      <c r="C197" s="100"/>
      <c r="D197" s="3" t="s">
        <v>186</v>
      </c>
      <c r="E197" s="62">
        <v>1566</v>
      </c>
      <c r="F197" s="62">
        <v>1566</v>
      </c>
      <c r="G197" s="77">
        <f t="shared" si="10"/>
        <v>100</v>
      </c>
      <c r="H197" s="90"/>
      <c r="I197" s="90"/>
      <c r="J197" s="41"/>
    </row>
    <row r="198" spans="1:10">
      <c r="A198" s="30">
        <v>12</v>
      </c>
      <c r="B198" s="100"/>
      <c r="C198" s="100"/>
      <c r="D198" s="3" t="s">
        <v>187</v>
      </c>
      <c r="E198" s="62">
        <v>700</v>
      </c>
      <c r="F198" s="62">
        <v>700</v>
      </c>
      <c r="G198" s="77">
        <f t="shared" si="10"/>
        <v>100</v>
      </c>
      <c r="H198" s="90"/>
      <c r="I198" s="90"/>
      <c r="J198" s="41"/>
    </row>
    <row r="199" spans="1:10">
      <c r="A199" s="30">
        <v>13</v>
      </c>
      <c r="B199" s="100"/>
      <c r="C199" s="100"/>
      <c r="D199" s="3" t="s">
        <v>188</v>
      </c>
      <c r="E199" s="62">
        <v>599</v>
      </c>
      <c r="F199" s="62">
        <v>599</v>
      </c>
      <c r="G199" s="77">
        <f t="shared" si="10"/>
        <v>100</v>
      </c>
      <c r="H199" s="90"/>
      <c r="I199" s="90"/>
      <c r="J199" s="41"/>
    </row>
    <row r="200" spans="1:10">
      <c r="A200" s="30">
        <v>14</v>
      </c>
      <c r="B200" s="100"/>
      <c r="C200" s="100"/>
      <c r="D200" s="3" t="s">
        <v>189</v>
      </c>
      <c r="E200" s="62">
        <v>798</v>
      </c>
      <c r="F200" s="62">
        <v>798</v>
      </c>
      <c r="G200" s="77">
        <f t="shared" si="10"/>
        <v>100</v>
      </c>
      <c r="H200" s="90"/>
      <c r="I200" s="90"/>
      <c r="J200" s="41"/>
    </row>
    <row r="201" spans="1:10">
      <c r="A201" s="101" t="s">
        <v>316</v>
      </c>
      <c r="B201" s="102"/>
      <c r="C201" s="102"/>
      <c r="D201" s="103"/>
      <c r="E201" s="69">
        <f>SUM(E187:E200)</f>
        <v>13052</v>
      </c>
      <c r="F201" s="69">
        <f>SUM(F187:F200)</f>
        <v>13052</v>
      </c>
      <c r="G201" s="79">
        <f t="shared" si="10"/>
        <v>100</v>
      </c>
      <c r="H201" s="69">
        <v>0</v>
      </c>
      <c r="I201" s="69">
        <v>0</v>
      </c>
      <c r="J201" s="41"/>
    </row>
    <row r="202" spans="1:10" ht="15" customHeight="1">
      <c r="A202" s="30">
        <v>1</v>
      </c>
      <c r="B202" s="100" t="s">
        <v>317</v>
      </c>
      <c r="C202" s="100" t="s">
        <v>315</v>
      </c>
      <c r="D202" s="3" t="s">
        <v>190</v>
      </c>
      <c r="E202" s="62">
        <v>2794</v>
      </c>
      <c r="F202" s="62">
        <v>2794</v>
      </c>
      <c r="G202" s="77">
        <f t="shared" si="10"/>
        <v>100</v>
      </c>
      <c r="H202" s="91" t="s">
        <v>208</v>
      </c>
      <c r="I202" s="92"/>
      <c r="J202" s="41"/>
    </row>
    <row r="203" spans="1:10">
      <c r="A203" s="30">
        <v>2</v>
      </c>
      <c r="B203" s="100"/>
      <c r="C203" s="100"/>
      <c r="D203" s="3" t="s">
        <v>191</v>
      </c>
      <c r="E203" s="62">
        <v>1456</v>
      </c>
      <c r="F203" s="62">
        <v>1456</v>
      </c>
      <c r="G203" s="77">
        <f t="shared" si="10"/>
        <v>100</v>
      </c>
      <c r="H203" s="93"/>
      <c r="I203" s="94"/>
      <c r="J203" s="41"/>
    </row>
    <row r="204" spans="1:10">
      <c r="A204" s="30">
        <v>3</v>
      </c>
      <c r="B204" s="100"/>
      <c r="C204" s="100"/>
      <c r="D204" s="3" t="s">
        <v>192</v>
      </c>
      <c r="E204" s="62">
        <v>1200</v>
      </c>
      <c r="F204" s="62">
        <v>1200</v>
      </c>
      <c r="G204" s="77">
        <f t="shared" si="10"/>
        <v>100</v>
      </c>
      <c r="H204" s="93"/>
      <c r="I204" s="94"/>
      <c r="J204" s="41"/>
    </row>
    <row r="205" spans="1:10">
      <c r="A205" s="30">
        <v>4</v>
      </c>
      <c r="B205" s="100"/>
      <c r="C205" s="100"/>
      <c r="D205" s="3" t="s">
        <v>193</v>
      </c>
      <c r="E205" s="62">
        <v>992</v>
      </c>
      <c r="F205" s="62">
        <v>992</v>
      </c>
      <c r="G205" s="77">
        <f t="shared" si="10"/>
        <v>100</v>
      </c>
      <c r="H205" s="95"/>
      <c r="I205" s="96"/>
      <c r="J205" s="41"/>
    </row>
    <row r="206" spans="1:10">
      <c r="A206" s="30">
        <v>5</v>
      </c>
      <c r="B206" s="100"/>
      <c r="C206" s="100"/>
      <c r="D206" s="3" t="s">
        <v>194</v>
      </c>
      <c r="E206" s="62">
        <v>1707</v>
      </c>
      <c r="F206" s="62">
        <v>1707</v>
      </c>
      <c r="G206" s="77">
        <f t="shared" si="10"/>
        <v>100</v>
      </c>
      <c r="H206" s="66">
        <v>84</v>
      </c>
      <c r="I206" s="66">
        <v>84</v>
      </c>
      <c r="J206" s="41"/>
    </row>
    <row r="207" spans="1:10">
      <c r="A207" s="30">
        <v>6</v>
      </c>
      <c r="B207" s="100"/>
      <c r="C207" s="100"/>
      <c r="D207" s="3" t="s">
        <v>195</v>
      </c>
      <c r="E207" s="62">
        <v>4286</v>
      </c>
      <c r="F207" s="62">
        <v>4286</v>
      </c>
      <c r="G207" s="77">
        <f t="shared" si="10"/>
        <v>100</v>
      </c>
      <c r="H207" s="90" t="s">
        <v>208</v>
      </c>
      <c r="I207" s="90"/>
      <c r="J207" s="41"/>
    </row>
    <row r="208" spans="1:10">
      <c r="A208" s="30">
        <v>7</v>
      </c>
      <c r="B208" s="100"/>
      <c r="C208" s="100"/>
      <c r="D208" s="3" t="s">
        <v>196</v>
      </c>
      <c r="E208" s="62">
        <v>1175</v>
      </c>
      <c r="F208" s="62">
        <v>1175</v>
      </c>
      <c r="G208" s="77">
        <f t="shared" si="10"/>
        <v>100</v>
      </c>
      <c r="H208" s="90"/>
      <c r="I208" s="90"/>
      <c r="J208" s="41"/>
    </row>
    <row r="209" spans="1:10">
      <c r="A209" s="30">
        <v>8</v>
      </c>
      <c r="B209" s="100"/>
      <c r="C209" s="100"/>
      <c r="D209" s="3" t="s">
        <v>197</v>
      </c>
      <c r="E209" s="62">
        <v>1609</v>
      </c>
      <c r="F209" s="62">
        <v>1609</v>
      </c>
      <c r="G209" s="77">
        <f t="shared" si="10"/>
        <v>100</v>
      </c>
      <c r="H209" s="90"/>
      <c r="I209" s="90"/>
      <c r="J209" s="41"/>
    </row>
    <row r="210" spans="1:10">
      <c r="A210" s="30">
        <v>9</v>
      </c>
      <c r="B210" s="100"/>
      <c r="C210" s="100"/>
      <c r="D210" s="3" t="s">
        <v>198</v>
      </c>
      <c r="E210" s="62">
        <v>3785</v>
      </c>
      <c r="F210" s="62">
        <v>3785</v>
      </c>
      <c r="G210" s="77">
        <f t="shared" si="10"/>
        <v>100</v>
      </c>
      <c r="H210" s="90"/>
      <c r="I210" s="90"/>
      <c r="J210" s="41"/>
    </row>
    <row r="211" spans="1:10">
      <c r="A211" s="30">
        <v>10</v>
      </c>
      <c r="B211" s="100"/>
      <c r="C211" s="100"/>
      <c r="D211" s="3" t="s">
        <v>199</v>
      </c>
      <c r="E211" s="62">
        <v>1512</v>
      </c>
      <c r="F211" s="62">
        <v>1512</v>
      </c>
      <c r="G211" s="77">
        <f t="shared" si="10"/>
        <v>100</v>
      </c>
      <c r="H211" s="90"/>
      <c r="I211" s="90"/>
      <c r="J211" s="41"/>
    </row>
    <row r="212" spans="1:10">
      <c r="A212" s="30">
        <v>11</v>
      </c>
      <c r="B212" s="100"/>
      <c r="C212" s="100"/>
      <c r="D212" s="3" t="s">
        <v>200</v>
      </c>
      <c r="E212" s="62">
        <v>2040</v>
      </c>
      <c r="F212" s="62">
        <v>2040</v>
      </c>
      <c r="G212" s="77">
        <f t="shared" si="10"/>
        <v>100</v>
      </c>
      <c r="H212" s="90"/>
      <c r="I212" s="90"/>
      <c r="J212" s="41"/>
    </row>
    <row r="213" spans="1:10">
      <c r="A213" s="30">
        <v>12</v>
      </c>
      <c r="B213" s="100"/>
      <c r="C213" s="100"/>
      <c r="D213" s="3" t="s">
        <v>201</v>
      </c>
      <c r="E213" s="62">
        <v>2299</v>
      </c>
      <c r="F213" s="62">
        <v>2299</v>
      </c>
      <c r="G213" s="77">
        <f t="shared" si="10"/>
        <v>100</v>
      </c>
      <c r="H213" s="90"/>
      <c r="I213" s="90"/>
      <c r="J213" s="41"/>
    </row>
    <row r="214" spans="1:10">
      <c r="A214" s="30">
        <v>13</v>
      </c>
      <c r="B214" s="100"/>
      <c r="C214" s="100"/>
      <c r="D214" s="3" t="s">
        <v>202</v>
      </c>
      <c r="E214" s="62">
        <v>1311</v>
      </c>
      <c r="F214" s="62">
        <v>1311</v>
      </c>
      <c r="G214" s="77">
        <f t="shared" si="10"/>
        <v>100</v>
      </c>
      <c r="H214" s="90"/>
      <c r="I214" s="90"/>
      <c r="J214" s="41"/>
    </row>
    <row r="215" spans="1:10">
      <c r="A215" s="30">
        <v>14</v>
      </c>
      <c r="B215" s="100"/>
      <c r="C215" s="100"/>
      <c r="D215" s="3" t="s">
        <v>203</v>
      </c>
      <c r="E215" s="62">
        <v>2335</v>
      </c>
      <c r="F215" s="62">
        <v>2335</v>
      </c>
      <c r="G215" s="77">
        <f t="shared" si="10"/>
        <v>100</v>
      </c>
      <c r="H215" s="90"/>
      <c r="I215" s="90"/>
      <c r="J215" s="41"/>
    </row>
    <row r="216" spans="1:10">
      <c r="A216" s="30">
        <v>15</v>
      </c>
      <c r="B216" s="100"/>
      <c r="C216" s="100"/>
      <c r="D216" s="3" t="s">
        <v>204</v>
      </c>
      <c r="E216" s="62">
        <v>2200</v>
      </c>
      <c r="F216" s="62">
        <v>2200</v>
      </c>
      <c r="G216" s="77">
        <f t="shared" si="10"/>
        <v>100</v>
      </c>
      <c r="H216" s="90"/>
      <c r="I216" s="90"/>
      <c r="J216" s="41"/>
    </row>
    <row r="217" spans="1:10">
      <c r="A217" s="30">
        <v>16</v>
      </c>
      <c r="B217" s="100"/>
      <c r="C217" s="100"/>
      <c r="D217" s="3" t="s">
        <v>205</v>
      </c>
      <c r="E217" s="62">
        <v>867</v>
      </c>
      <c r="F217" s="62">
        <v>867</v>
      </c>
      <c r="G217" s="77">
        <f t="shared" si="10"/>
        <v>100</v>
      </c>
      <c r="H217" s="90"/>
      <c r="I217" s="90"/>
      <c r="J217" s="41"/>
    </row>
    <row r="218" spans="1:10">
      <c r="A218" s="30">
        <v>17</v>
      </c>
      <c r="B218" s="100"/>
      <c r="C218" s="100"/>
      <c r="D218" s="3" t="s">
        <v>206</v>
      </c>
      <c r="E218" s="62">
        <v>2100</v>
      </c>
      <c r="F218" s="62">
        <v>2100</v>
      </c>
      <c r="G218" s="77">
        <f t="shared" si="10"/>
        <v>100</v>
      </c>
      <c r="H218" s="90"/>
      <c r="I218" s="90"/>
      <c r="J218" s="41"/>
    </row>
    <row r="219" spans="1:10">
      <c r="A219" s="30">
        <v>18</v>
      </c>
      <c r="B219" s="100"/>
      <c r="C219" s="100"/>
      <c r="D219" s="3" t="s">
        <v>207</v>
      </c>
      <c r="E219" s="62">
        <v>1226</v>
      </c>
      <c r="F219" s="62">
        <v>1226</v>
      </c>
      <c r="G219" s="77">
        <f t="shared" si="10"/>
        <v>100</v>
      </c>
      <c r="H219" s="90"/>
      <c r="I219" s="90"/>
      <c r="J219" s="41"/>
    </row>
    <row r="220" spans="1:10">
      <c r="A220" s="101" t="s">
        <v>318</v>
      </c>
      <c r="B220" s="102"/>
      <c r="C220" s="102"/>
      <c r="D220" s="103"/>
      <c r="E220" s="69">
        <f>SUM(E202:E219)</f>
        <v>34894</v>
      </c>
      <c r="F220" s="69">
        <f>SUM(F202:F219)</f>
        <v>34894</v>
      </c>
      <c r="G220" s="79">
        <f t="shared" si="10"/>
        <v>100</v>
      </c>
      <c r="H220" s="69">
        <v>84</v>
      </c>
      <c r="I220" s="69">
        <v>84</v>
      </c>
      <c r="J220" s="41"/>
    </row>
    <row r="221" spans="1:10">
      <c r="A221" s="30">
        <v>1</v>
      </c>
      <c r="B221" s="107" t="s">
        <v>209</v>
      </c>
      <c r="C221" s="107" t="s">
        <v>209</v>
      </c>
      <c r="D221" s="3" t="s">
        <v>210</v>
      </c>
      <c r="E221" s="66">
        <v>2560</v>
      </c>
      <c r="F221" s="66">
        <v>2560</v>
      </c>
      <c r="G221" s="77">
        <f t="shared" si="10"/>
        <v>100</v>
      </c>
      <c r="H221" s="66">
        <v>451</v>
      </c>
      <c r="I221" s="66">
        <v>451</v>
      </c>
      <c r="J221" s="41"/>
    </row>
    <row r="222" spans="1:10">
      <c r="A222" s="30">
        <v>2</v>
      </c>
      <c r="B222" s="108"/>
      <c r="C222" s="108"/>
      <c r="D222" s="3" t="s">
        <v>211</v>
      </c>
      <c r="E222" s="66">
        <v>2674</v>
      </c>
      <c r="F222" s="66">
        <v>2674</v>
      </c>
      <c r="G222" s="77">
        <f t="shared" si="10"/>
        <v>100</v>
      </c>
      <c r="H222" s="66">
        <v>535</v>
      </c>
      <c r="I222" s="66">
        <v>535</v>
      </c>
      <c r="J222" s="41"/>
    </row>
    <row r="223" spans="1:10">
      <c r="A223" s="30">
        <v>3</v>
      </c>
      <c r="B223" s="108"/>
      <c r="C223" s="108"/>
      <c r="D223" s="3" t="s">
        <v>212</v>
      </c>
      <c r="E223" s="66">
        <v>814</v>
      </c>
      <c r="F223" s="66">
        <v>814</v>
      </c>
      <c r="G223" s="77">
        <f t="shared" si="10"/>
        <v>100</v>
      </c>
      <c r="H223" s="66">
        <v>279</v>
      </c>
      <c r="I223" s="66">
        <v>71</v>
      </c>
      <c r="J223" s="41"/>
    </row>
    <row r="224" spans="1:10">
      <c r="A224" s="30">
        <v>4</v>
      </c>
      <c r="B224" s="108"/>
      <c r="C224" s="108"/>
      <c r="D224" s="3" t="s">
        <v>213</v>
      </c>
      <c r="E224" s="66">
        <v>1801</v>
      </c>
      <c r="F224" s="66">
        <v>1801</v>
      </c>
      <c r="G224" s="77">
        <f t="shared" si="10"/>
        <v>100</v>
      </c>
      <c r="H224" s="66">
        <v>700</v>
      </c>
      <c r="I224" s="66">
        <v>700</v>
      </c>
      <c r="J224" s="41"/>
    </row>
    <row r="225" spans="1:10">
      <c r="A225" s="30">
        <v>5</v>
      </c>
      <c r="B225" s="108"/>
      <c r="C225" s="108"/>
      <c r="D225" s="16" t="s">
        <v>214</v>
      </c>
      <c r="E225" s="66">
        <v>1967</v>
      </c>
      <c r="F225" s="66">
        <v>1967</v>
      </c>
      <c r="G225" s="77">
        <f t="shared" si="10"/>
        <v>100</v>
      </c>
      <c r="H225" s="66">
        <v>393</v>
      </c>
      <c r="I225" s="66">
        <v>393</v>
      </c>
      <c r="J225" s="41"/>
    </row>
    <row r="226" spans="1:10">
      <c r="A226" s="30">
        <v>6</v>
      </c>
      <c r="B226" s="108"/>
      <c r="C226" s="108"/>
      <c r="D226" s="16" t="s">
        <v>215</v>
      </c>
      <c r="E226" s="66">
        <v>3056</v>
      </c>
      <c r="F226" s="66">
        <v>1077</v>
      </c>
      <c r="G226" s="77">
        <f t="shared" si="10"/>
        <v>35.242146596858639</v>
      </c>
      <c r="H226" s="66">
        <v>611</v>
      </c>
      <c r="I226" s="66">
        <v>611</v>
      </c>
      <c r="J226" s="41"/>
    </row>
    <row r="227" spans="1:10">
      <c r="A227" s="30">
        <v>7</v>
      </c>
      <c r="B227" s="108"/>
      <c r="C227" s="108"/>
      <c r="D227" s="16" t="s">
        <v>216</v>
      </c>
      <c r="E227" s="66">
        <v>1193</v>
      </c>
      <c r="F227" s="66">
        <v>736</v>
      </c>
      <c r="G227" s="77">
        <f t="shared" si="10"/>
        <v>61.693210393964797</v>
      </c>
      <c r="H227" s="66">
        <v>238</v>
      </c>
      <c r="I227" s="66">
        <v>238</v>
      </c>
      <c r="J227" s="41"/>
    </row>
    <row r="228" spans="1:10">
      <c r="A228" s="30">
        <v>8</v>
      </c>
      <c r="B228" s="108"/>
      <c r="C228" s="108"/>
      <c r="D228" s="16" t="s">
        <v>217</v>
      </c>
      <c r="E228" s="66">
        <v>6620</v>
      </c>
      <c r="F228" s="66">
        <v>2699</v>
      </c>
      <c r="G228" s="77">
        <f t="shared" si="10"/>
        <v>40.770392749244714</v>
      </c>
      <c r="H228" s="66">
        <v>1324</v>
      </c>
      <c r="I228" s="66">
        <v>1324</v>
      </c>
      <c r="J228" s="41"/>
    </row>
    <row r="229" spans="1:10">
      <c r="A229" s="30">
        <v>9</v>
      </c>
      <c r="B229" s="108"/>
      <c r="C229" s="108"/>
      <c r="D229" s="16" t="s">
        <v>218</v>
      </c>
      <c r="E229" s="66">
        <v>2677</v>
      </c>
      <c r="F229" s="66">
        <v>2677</v>
      </c>
      <c r="G229" s="77">
        <f t="shared" si="10"/>
        <v>100</v>
      </c>
      <c r="H229" s="66">
        <v>535</v>
      </c>
      <c r="I229" s="66">
        <v>535</v>
      </c>
      <c r="J229" s="41"/>
    </row>
    <row r="230" spans="1:10">
      <c r="A230" s="30">
        <v>10</v>
      </c>
      <c r="B230" s="108"/>
      <c r="C230" s="108"/>
      <c r="D230" s="16" t="s">
        <v>219</v>
      </c>
      <c r="E230" s="66">
        <v>5843</v>
      </c>
      <c r="F230" s="66">
        <v>3418</v>
      </c>
      <c r="G230" s="77">
        <f t="shared" si="10"/>
        <v>58.497347253123394</v>
      </c>
      <c r="H230" s="66">
        <v>1168</v>
      </c>
      <c r="I230" s="66">
        <v>1168</v>
      </c>
      <c r="J230" s="41"/>
    </row>
    <row r="231" spans="1:10">
      <c r="A231" s="30">
        <v>11</v>
      </c>
      <c r="B231" s="108"/>
      <c r="C231" s="108"/>
      <c r="D231" s="16" t="s">
        <v>220</v>
      </c>
      <c r="E231" s="66">
        <v>4913</v>
      </c>
      <c r="F231" s="66">
        <v>1555</v>
      </c>
      <c r="G231" s="77">
        <f t="shared" si="10"/>
        <v>31.650722572766131</v>
      </c>
      <c r="H231" s="66">
        <v>575</v>
      </c>
      <c r="I231" s="66">
        <v>575</v>
      </c>
      <c r="J231" s="41"/>
    </row>
    <row r="232" spans="1:10">
      <c r="A232" s="30">
        <v>12</v>
      </c>
      <c r="B232" s="108"/>
      <c r="C232" s="108"/>
      <c r="D232" s="16" t="s">
        <v>221</v>
      </c>
      <c r="E232" s="66">
        <v>1868</v>
      </c>
      <c r="F232" s="66">
        <v>1446</v>
      </c>
      <c r="G232" s="77">
        <f t="shared" si="10"/>
        <v>77.408993576017124</v>
      </c>
      <c r="H232" s="66">
        <v>374</v>
      </c>
      <c r="I232" s="66">
        <v>374</v>
      </c>
      <c r="J232" s="41"/>
    </row>
    <row r="233" spans="1:10">
      <c r="A233" s="30">
        <v>13</v>
      </c>
      <c r="B233" s="108"/>
      <c r="C233" s="108"/>
      <c r="D233" s="16" t="s">
        <v>222</v>
      </c>
      <c r="E233" s="66">
        <v>3498</v>
      </c>
      <c r="F233" s="66">
        <v>2323</v>
      </c>
      <c r="G233" s="77">
        <f t="shared" si="10"/>
        <v>66.40937678673528</v>
      </c>
      <c r="H233" s="66">
        <v>700</v>
      </c>
      <c r="I233" s="66">
        <v>700</v>
      </c>
      <c r="J233" s="41"/>
    </row>
    <row r="234" spans="1:10">
      <c r="A234" s="30">
        <v>14</v>
      </c>
      <c r="B234" s="108"/>
      <c r="C234" s="108"/>
      <c r="D234" s="16" t="s">
        <v>223</v>
      </c>
      <c r="E234" s="66">
        <v>2683</v>
      </c>
      <c r="F234" s="66">
        <v>1473</v>
      </c>
      <c r="G234" s="77">
        <f t="shared" si="10"/>
        <v>54.90122996645546</v>
      </c>
      <c r="H234" s="66">
        <v>536</v>
      </c>
      <c r="I234" s="66">
        <v>536</v>
      </c>
      <c r="J234" s="41"/>
    </row>
    <row r="235" spans="1:10">
      <c r="A235" s="30">
        <v>15</v>
      </c>
      <c r="B235" s="108"/>
      <c r="C235" s="108"/>
      <c r="D235" s="16" t="s">
        <v>224</v>
      </c>
      <c r="E235" s="66">
        <v>4264</v>
      </c>
      <c r="F235" s="66">
        <v>3689</v>
      </c>
      <c r="G235" s="77">
        <f t="shared" si="10"/>
        <v>86.515009380863034</v>
      </c>
      <c r="H235" s="66">
        <v>852</v>
      </c>
      <c r="I235" s="66">
        <v>852</v>
      </c>
      <c r="J235" s="41"/>
    </row>
    <row r="236" spans="1:10" ht="30">
      <c r="A236" s="30">
        <v>16</v>
      </c>
      <c r="B236" s="108"/>
      <c r="C236" s="108"/>
      <c r="D236" s="17" t="s">
        <v>225</v>
      </c>
      <c r="E236" s="66">
        <v>575</v>
      </c>
      <c r="F236" s="66">
        <v>575</v>
      </c>
      <c r="G236" s="77">
        <f t="shared" si="10"/>
        <v>100</v>
      </c>
      <c r="H236" s="66">
        <v>115</v>
      </c>
      <c r="I236" s="66">
        <v>115</v>
      </c>
      <c r="J236" s="41"/>
    </row>
    <row r="237" spans="1:10" ht="30">
      <c r="A237" s="30">
        <v>17</v>
      </c>
      <c r="B237" s="125"/>
      <c r="C237" s="125"/>
      <c r="D237" s="17" t="s">
        <v>226</v>
      </c>
      <c r="E237" s="66">
        <v>1866</v>
      </c>
      <c r="F237" s="66">
        <v>1866</v>
      </c>
      <c r="G237" s="77">
        <f t="shared" si="10"/>
        <v>100</v>
      </c>
      <c r="H237" s="66">
        <v>410</v>
      </c>
      <c r="I237" s="66">
        <v>410</v>
      </c>
      <c r="J237" s="41"/>
    </row>
    <row r="238" spans="1:10">
      <c r="A238" s="101" t="s">
        <v>319</v>
      </c>
      <c r="B238" s="102"/>
      <c r="C238" s="102"/>
      <c r="D238" s="103"/>
      <c r="E238" s="67">
        <f>SUM(E221:E237)</f>
        <v>48872</v>
      </c>
      <c r="F238" s="67">
        <f>SUM(F221:F237)</f>
        <v>33350</v>
      </c>
      <c r="G238" s="79">
        <f t="shared" si="10"/>
        <v>68.239482730397768</v>
      </c>
      <c r="H238" s="67">
        <f t="shared" ref="H238:I238" si="12">SUM(H221:H237)</f>
        <v>9796</v>
      </c>
      <c r="I238" s="67">
        <f t="shared" si="12"/>
        <v>9588</v>
      </c>
      <c r="J238" s="41"/>
    </row>
    <row r="239" spans="1:10">
      <c r="A239" s="30">
        <v>1</v>
      </c>
      <c r="B239" s="104" t="s">
        <v>320</v>
      </c>
      <c r="C239" s="104" t="s">
        <v>322</v>
      </c>
      <c r="D239" s="3" t="s">
        <v>227</v>
      </c>
      <c r="E239" s="66">
        <v>5612</v>
      </c>
      <c r="F239" s="66">
        <v>7158</v>
      </c>
      <c r="G239" s="77">
        <f t="shared" si="10"/>
        <v>127.54811119030649</v>
      </c>
      <c r="H239" s="66">
        <v>579</v>
      </c>
      <c r="I239" s="66">
        <v>579</v>
      </c>
      <c r="J239" s="41"/>
    </row>
    <row r="240" spans="1:10">
      <c r="A240" s="30">
        <v>2</v>
      </c>
      <c r="B240" s="105"/>
      <c r="C240" s="105"/>
      <c r="D240" s="3" t="s">
        <v>228</v>
      </c>
      <c r="E240" s="66">
        <v>6594</v>
      </c>
      <c r="F240" s="66">
        <v>6993</v>
      </c>
      <c r="G240" s="77">
        <f t="shared" si="10"/>
        <v>106.05095541401273</v>
      </c>
      <c r="H240" s="66">
        <v>1204</v>
      </c>
      <c r="I240" s="66">
        <v>1205</v>
      </c>
      <c r="J240" s="41"/>
    </row>
    <row r="241" spans="1:10">
      <c r="A241" s="30">
        <v>3</v>
      </c>
      <c r="B241" s="105"/>
      <c r="C241" s="105"/>
      <c r="D241" s="3" t="s">
        <v>229</v>
      </c>
      <c r="E241" s="66">
        <v>6137</v>
      </c>
      <c r="F241" s="66">
        <v>6139</v>
      </c>
      <c r="G241" s="77">
        <f t="shared" si="10"/>
        <v>100.03258921297051</v>
      </c>
      <c r="H241" s="66"/>
      <c r="I241" s="66"/>
      <c r="J241" s="41"/>
    </row>
    <row r="242" spans="1:10">
      <c r="A242" s="30">
        <v>4</v>
      </c>
      <c r="B242" s="105"/>
      <c r="C242" s="105"/>
      <c r="D242" s="3" t="s">
        <v>230</v>
      </c>
      <c r="E242" s="66">
        <v>9399</v>
      </c>
      <c r="F242" s="66">
        <v>9403</v>
      </c>
      <c r="G242" s="77">
        <f t="shared" si="10"/>
        <v>100.04255771890627</v>
      </c>
      <c r="H242" s="66">
        <v>1410</v>
      </c>
      <c r="I242" s="66">
        <v>1410</v>
      </c>
      <c r="J242" s="41"/>
    </row>
    <row r="243" spans="1:10">
      <c r="A243" s="30">
        <v>5</v>
      </c>
      <c r="B243" s="105"/>
      <c r="C243" s="105"/>
      <c r="D243" s="3" t="s">
        <v>231</v>
      </c>
      <c r="E243" s="66">
        <v>6680</v>
      </c>
      <c r="F243" s="66">
        <v>6680</v>
      </c>
      <c r="G243" s="77">
        <f t="shared" si="10"/>
        <v>100</v>
      </c>
      <c r="H243" s="66">
        <v>66</v>
      </c>
      <c r="I243" s="66">
        <v>66</v>
      </c>
      <c r="J243" s="41"/>
    </row>
    <row r="244" spans="1:10">
      <c r="A244" s="30">
        <v>6</v>
      </c>
      <c r="B244" s="105"/>
      <c r="C244" s="105"/>
      <c r="D244" s="3" t="s">
        <v>232</v>
      </c>
      <c r="E244" s="66">
        <v>2726</v>
      </c>
      <c r="F244" s="66">
        <v>3027</v>
      </c>
      <c r="G244" s="77">
        <f t="shared" si="10"/>
        <v>111.04181951577402</v>
      </c>
      <c r="H244" s="66">
        <v>350</v>
      </c>
      <c r="I244" s="66">
        <v>350</v>
      </c>
      <c r="J244" s="41"/>
    </row>
    <row r="245" spans="1:10">
      <c r="A245" s="30">
        <v>7</v>
      </c>
      <c r="B245" s="105"/>
      <c r="C245" s="105"/>
      <c r="D245" s="3" t="s">
        <v>233</v>
      </c>
      <c r="E245" s="66">
        <v>5062</v>
      </c>
      <c r="F245" s="66">
        <v>5102</v>
      </c>
      <c r="G245" s="77">
        <f t="shared" si="10"/>
        <v>100.79020150138285</v>
      </c>
      <c r="H245" s="66">
        <v>750</v>
      </c>
      <c r="I245" s="66">
        <v>750</v>
      </c>
      <c r="J245" s="41"/>
    </row>
    <row r="246" spans="1:10">
      <c r="A246" s="30">
        <v>8</v>
      </c>
      <c r="B246" s="105"/>
      <c r="C246" s="105"/>
      <c r="D246" s="3" t="s">
        <v>234</v>
      </c>
      <c r="E246" s="66">
        <v>3000</v>
      </c>
      <c r="F246" s="66">
        <v>3000</v>
      </c>
      <c r="G246" s="77">
        <f t="shared" si="10"/>
        <v>100</v>
      </c>
      <c r="H246" s="66"/>
      <c r="I246" s="66"/>
      <c r="J246" s="41"/>
    </row>
    <row r="247" spans="1:10">
      <c r="A247" s="30">
        <v>9</v>
      </c>
      <c r="B247" s="106"/>
      <c r="C247" s="106"/>
      <c r="D247" s="3" t="s">
        <v>235</v>
      </c>
      <c r="E247" s="66">
        <v>8012</v>
      </c>
      <c r="F247" s="66">
        <v>8426</v>
      </c>
      <c r="G247" s="77">
        <f t="shared" si="10"/>
        <v>105.16724912631054</v>
      </c>
      <c r="H247" s="66"/>
      <c r="I247" s="66"/>
      <c r="J247" s="41"/>
    </row>
    <row r="248" spans="1:10">
      <c r="A248" s="101" t="s">
        <v>321</v>
      </c>
      <c r="B248" s="102"/>
      <c r="C248" s="102"/>
      <c r="D248" s="103"/>
      <c r="E248" s="67">
        <f>SUM(E239:E247)</f>
        <v>53222</v>
      </c>
      <c r="F248" s="67">
        <f>SUM(F239:F247)</f>
        <v>55928</v>
      </c>
      <c r="G248" s="79">
        <f t="shared" si="10"/>
        <v>105.08436360903386</v>
      </c>
      <c r="H248" s="67">
        <f t="shared" ref="H248:I248" si="13">SUM(H239:H247)</f>
        <v>4359</v>
      </c>
      <c r="I248" s="67">
        <f t="shared" si="13"/>
        <v>4360</v>
      </c>
      <c r="J248" s="41"/>
    </row>
    <row r="249" spans="1:10" ht="15" customHeight="1">
      <c r="A249" s="30">
        <v>1</v>
      </c>
      <c r="B249" s="104" t="s">
        <v>323</v>
      </c>
      <c r="C249" s="104" t="s">
        <v>322</v>
      </c>
      <c r="D249" s="3" t="s">
        <v>236</v>
      </c>
      <c r="E249" s="66">
        <v>849</v>
      </c>
      <c r="F249" s="66">
        <v>849</v>
      </c>
      <c r="G249" s="77">
        <f t="shared" ref="G249:G311" si="14">F249*100/E249</f>
        <v>100</v>
      </c>
      <c r="H249" s="66">
        <v>39</v>
      </c>
      <c r="I249" s="66">
        <v>39</v>
      </c>
      <c r="J249" s="41"/>
    </row>
    <row r="250" spans="1:10">
      <c r="A250" s="30">
        <v>2</v>
      </c>
      <c r="B250" s="105"/>
      <c r="C250" s="105"/>
      <c r="D250" s="3" t="s">
        <v>237</v>
      </c>
      <c r="E250" s="66">
        <v>274</v>
      </c>
      <c r="F250" s="66">
        <v>274</v>
      </c>
      <c r="G250" s="77">
        <f t="shared" si="14"/>
        <v>100</v>
      </c>
      <c r="H250" s="66">
        <v>0</v>
      </c>
      <c r="I250" s="66">
        <v>0</v>
      </c>
      <c r="J250" s="41"/>
    </row>
    <row r="251" spans="1:10">
      <c r="A251" s="30">
        <v>3</v>
      </c>
      <c r="B251" s="105"/>
      <c r="C251" s="105"/>
      <c r="D251" s="3" t="s">
        <v>238</v>
      </c>
      <c r="E251" s="66">
        <v>991</v>
      </c>
      <c r="F251" s="66">
        <v>991</v>
      </c>
      <c r="G251" s="77">
        <f t="shared" si="14"/>
        <v>100</v>
      </c>
      <c r="H251" s="66">
        <v>155</v>
      </c>
      <c r="I251" s="66">
        <v>155</v>
      </c>
      <c r="J251" s="41"/>
    </row>
    <row r="252" spans="1:10">
      <c r="A252" s="30">
        <v>4</v>
      </c>
      <c r="B252" s="105"/>
      <c r="C252" s="105"/>
      <c r="D252" s="3" t="s">
        <v>239</v>
      </c>
      <c r="E252" s="66">
        <v>1429</v>
      </c>
      <c r="F252" s="66">
        <v>1429</v>
      </c>
      <c r="G252" s="77">
        <f t="shared" si="14"/>
        <v>100</v>
      </c>
      <c r="H252" s="66">
        <v>139</v>
      </c>
      <c r="I252" s="66">
        <v>139</v>
      </c>
      <c r="J252" s="41"/>
    </row>
    <row r="253" spans="1:10">
      <c r="A253" s="30">
        <v>5</v>
      </c>
      <c r="B253" s="105"/>
      <c r="C253" s="105"/>
      <c r="D253" s="3" t="s">
        <v>240</v>
      </c>
      <c r="E253" s="66">
        <v>1900</v>
      </c>
      <c r="F253" s="66">
        <v>1900</v>
      </c>
      <c r="G253" s="77">
        <f t="shared" si="14"/>
        <v>100</v>
      </c>
      <c r="H253" s="66">
        <v>536</v>
      </c>
      <c r="I253" s="66">
        <v>536</v>
      </c>
      <c r="J253" s="41"/>
    </row>
    <row r="254" spans="1:10">
      <c r="A254" s="30">
        <v>6</v>
      </c>
      <c r="B254" s="105"/>
      <c r="C254" s="105"/>
      <c r="D254" s="3" t="s">
        <v>241</v>
      </c>
      <c r="E254" s="66">
        <v>1045</v>
      </c>
      <c r="F254" s="66">
        <v>1045</v>
      </c>
      <c r="G254" s="77">
        <f t="shared" si="14"/>
        <v>100</v>
      </c>
      <c r="H254" s="66">
        <v>139</v>
      </c>
      <c r="I254" s="66">
        <v>139</v>
      </c>
      <c r="J254" s="41"/>
    </row>
    <row r="255" spans="1:10">
      <c r="A255" s="30">
        <v>7</v>
      </c>
      <c r="B255" s="105"/>
      <c r="C255" s="105"/>
      <c r="D255" s="3" t="s">
        <v>242</v>
      </c>
      <c r="E255" s="66">
        <v>1707</v>
      </c>
      <c r="F255" s="66">
        <v>1707</v>
      </c>
      <c r="G255" s="77">
        <f t="shared" si="14"/>
        <v>100</v>
      </c>
      <c r="H255" s="66">
        <v>463</v>
      </c>
      <c r="I255" s="66">
        <v>463</v>
      </c>
      <c r="J255" s="41"/>
    </row>
    <row r="256" spans="1:10">
      <c r="A256" s="30">
        <v>8</v>
      </c>
      <c r="B256" s="105"/>
      <c r="C256" s="105"/>
      <c r="D256" s="3" t="s">
        <v>243</v>
      </c>
      <c r="E256" s="66">
        <v>884</v>
      </c>
      <c r="F256" s="66">
        <v>884</v>
      </c>
      <c r="G256" s="77">
        <f t="shared" si="14"/>
        <v>100</v>
      </c>
      <c r="H256" s="66">
        <v>189</v>
      </c>
      <c r="I256" s="66">
        <v>189</v>
      </c>
      <c r="J256" s="41"/>
    </row>
    <row r="257" spans="1:10">
      <c r="A257" s="101" t="s">
        <v>324</v>
      </c>
      <c r="B257" s="102"/>
      <c r="C257" s="102"/>
      <c r="D257" s="103"/>
      <c r="E257" s="67">
        <f>SUM(E249:E256)</f>
        <v>9079</v>
      </c>
      <c r="F257" s="67">
        <f>SUM(F249:F256)</f>
        <v>9079</v>
      </c>
      <c r="G257" s="79">
        <f t="shared" si="14"/>
        <v>100</v>
      </c>
      <c r="H257" s="67">
        <f t="shared" ref="H257:I257" si="15">SUM(H249:H256)</f>
        <v>1660</v>
      </c>
      <c r="I257" s="67">
        <f t="shared" si="15"/>
        <v>1660</v>
      </c>
      <c r="J257" s="41"/>
    </row>
    <row r="258" spans="1:10">
      <c r="A258" s="33">
        <v>1</v>
      </c>
      <c r="B258" s="107" t="s">
        <v>248</v>
      </c>
      <c r="C258" s="19" t="s">
        <v>246</v>
      </c>
      <c r="D258" s="3" t="s">
        <v>244</v>
      </c>
      <c r="E258" s="66">
        <v>4002</v>
      </c>
      <c r="F258" s="66">
        <v>1304</v>
      </c>
      <c r="G258" s="77">
        <f t="shared" si="14"/>
        <v>32.583708145927034</v>
      </c>
      <c r="H258" s="66">
        <v>530</v>
      </c>
      <c r="I258" s="66">
        <v>530</v>
      </c>
      <c r="J258" s="41"/>
    </row>
    <row r="259" spans="1:10">
      <c r="A259" s="33">
        <v>2</v>
      </c>
      <c r="B259" s="108"/>
      <c r="C259" s="18" t="s">
        <v>247</v>
      </c>
      <c r="D259" s="3" t="s">
        <v>245</v>
      </c>
      <c r="E259" s="66">
        <v>0</v>
      </c>
      <c r="F259" s="66">
        <v>0</v>
      </c>
      <c r="G259" s="77">
        <v>0</v>
      </c>
      <c r="H259" s="66">
        <v>0</v>
      </c>
      <c r="I259" s="66">
        <v>0</v>
      </c>
      <c r="J259" s="41"/>
    </row>
    <row r="260" spans="1:10">
      <c r="A260" s="33">
        <v>3</v>
      </c>
      <c r="B260" s="108"/>
      <c r="C260" s="128" t="s">
        <v>248</v>
      </c>
      <c r="D260" s="14" t="s">
        <v>249</v>
      </c>
      <c r="E260" s="66">
        <v>3803</v>
      </c>
      <c r="F260" s="66">
        <v>3503</v>
      </c>
      <c r="G260" s="77">
        <f t="shared" si="14"/>
        <v>92.111490928214565</v>
      </c>
      <c r="H260" s="66">
        <v>1950</v>
      </c>
      <c r="I260" s="66">
        <v>1950</v>
      </c>
      <c r="J260" s="41">
        <f>I260*100/H260</f>
        <v>100</v>
      </c>
    </row>
    <row r="261" spans="1:10">
      <c r="A261" s="33">
        <v>4</v>
      </c>
      <c r="B261" s="108"/>
      <c r="C261" s="128"/>
      <c r="D261" s="16" t="s">
        <v>250</v>
      </c>
      <c r="E261" s="66">
        <v>3478</v>
      </c>
      <c r="F261" s="66">
        <v>3004</v>
      </c>
      <c r="G261" s="77">
        <f t="shared" si="14"/>
        <v>86.371477860839562</v>
      </c>
      <c r="H261" s="66">
        <v>2050</v>
      </c>
      <c r="I261" s="66">
        <v>2050</v>
      </c>
      <c r="J261" s="41">
        <f t="shared" ref="J261:J263" si="16">I261*100/H261</f>
        <v>100</v>
      </c>
    </row>
    <row r="262" spans="1:10">
      <c r="A262" s="33">
        <v>5</v>
      </c>
      <c r="B262" s="108"/>
      <c r="C262" s="128"/>
      <c r="D262" s="14" t="s">
        <v>251</v>
      </c>
      <c r="E262" s="66">
        <v>1001</v>
      </c>
      <c r="F262" s="66">
        <v>1001</v>
      </c>
      <c r="G262" s="77">
        <f t="shared" si="14"/>
        <v>100</v>
      </c>
      <c r="H262" s="66">
        <v>216</v>
      </c>
      <c r="I262" s="66">
        <v>216</v>
      </c>
      <c r="J262" s="41">
        <f t="shared" si="16"/>
        <v>100</v>
      </c>
    </row>
    <row r="263" spans="1:10">
      <c r="A263" s="33">
        <v>6</v>
      </c>
      <c r="B263" s="108"/>
      <c r="C263" s="128"/>
      <c r="D263" s="16" t="s">
        <v>252</v>
      </c>
      <c r="E263" s="66">
        <v>1259</v>
      </c>
      <c r="F263" s="66">
        <v>1259</v>
      </c>
      <c r="G263" s="77">
        <f t="shared" si="14"/>
        <v>100</v>
      </c>
      <c r="H263" s="66">
        <v>417</v>
      </c>
      <c r="I263" s="66">
        <v>417</v>
      </c>
      <c r="J263" s="41">
        <f t="shared" si="16"/>
        <v>100</v>
      </c>
    </row>
    <row r="264" spans="1:10">
      <c r="A264" s="33">
        <v>7</v>
      </c>
      <c r="B264" s="108"/>
      <c r="C264" s="107" t="s">
        <v>256</v>
      </c>
      <c r="D264" s="3" t="s">
        <v>253</v>
      </c>
      <c r="E264" s="66"/>
      <c r="F264" s="66">
        <v>1758</v>
      </c>
      <c r="G264" s="77"/>
      <c r="H264" s="66"/>
      <c r="I264" s="66">
        <v>800</v>
      </c>
      <c r="J264" s="41"/>
    </row>
    <row r="265" spans="1:10">
      <c r="A265" s="33">
        <v>8</v>
      </c>
      <c r="B265" s="108"/>
      <c r="C265" s="108"/>
      <c r="D265" s="3" t="s">
        <v>254</v>
      </c>
      <c r="E265" s="66">
        <v>5940</v>
      </c>
      <c r="F265" s="66"/>
      <c r="G265" s="77">
        <f t="shared" si="14"/>
        <v>0</v>
      </c>
      <c r="H265" s="66"/>
      <c r="I265" s="66"/>
      <c r="J265" s="41"/>
    </row>
    <row r="266" spans="1:10">
      <c r="A266" s="33">
        <v>9</v>
      </c>
      <c r="B266" s="108"/>
      <c r="C266" s="108"/>
      <c r="D266" s="3" t="s">
        <v>235</v>
      </c>
      <c r="E266" s="66"/>
      <c r="F266" s="66">
        <v>4190</v>
      </c>
      <c r="G266" s="77"/>
      <c r="H266" s="66"/>
      <c r="I266" s="66">
        <v>1500</v>
      </c>
      <c r="J266" s="41"/>
    </row>
    <row r="267" spans="1:10" ht="30">
      <c r="A267" s="33">
        <v>10</v>
      </c>
      <c r="B267" s="108"/>
      <c r="C267" s="108"/>
      <c r="D267" s="8" t="s">
        <v>255</v>
      </c>
      <c r="E267" s="66"/>
      <c r="F267" s="66">
        <v>6820</v>
      </c>
      <c r="G267" s="77"/>
      <c r="H267" s="66"/>
      <c r="I267" s="66">
        <v>3595</v>
      </c>
      <c r="J267" s="41"/>
    </row>
    <row r="268" spans="1:10">
      <c r="A268" s="101" t="s">
        <v>402</v>
      </c>
      <c r="B268" s="102"/>
      <c r="C268" s="102"/>
      <c r="D268" s="103"/>
      <c r="E268" s="67">
        <f>SUM(E258:E267)</f>
        <v>19483</v>
      </c>
      <c r="F268" s="67">
        <f>SUM(F258:F267)</f>
        <v>22839</v>
      </c>
      <c r="G268" s="79">
        <f t="shared" si="14"/>
        <v>117.22527331519787</v>
      </c>
      <c r="H268" s="67">
        <f t="shared" ref="H268:J268" si="17">SUM(H258:H267)</f>
        <v>5163</v>
      </c>
      <c r="I268" s="67">
        <f t="shared" si="17"/>
        <v>11058</v>
      </c>
      <c r="J268" s="29">
        <f t="shared" si="17"/>
        <v>400</v>
      </c>
    </row>
    <row r="269" spans="1:10">
      <c r="A269" s="30">
        <v>1</v>
      </c>
      <c r="B269" s="107" t="s">
        <v>257</v>
      </c>
      <c r="C269" s="107" t="s">
        <v>257</v>
      </c>
      <c r="D269" s="3" t="s">
        <v>258</v>
      </c>
      <c r="E269" s="66">
        <v>4148</v>
      </c>
      <c r="F269" s="66">
        <v>4000</v>
      </c>
      <c r="G269" s="77">
        <f t="shared" si="14"/>
        <v>96.432015429122472</v>
      </c>
      <c r="H269" s="66">
        <v>1480</v>
      </c>
      <c r="I269" s="66"/>
      <c r="J269" s="41"/>
    </row>
    <row r="270" spans="1:10">
      <c r="A270" s="30">
        <v>2</v>
      </c>
      <c r="B270" s="108"/>
      <c r="C270" s="108"/>
      <c r="D270" s="3" t="s">
        <v>259</v>
      </c>
      <c r="E270" s="66">
        <v>4267</v>
      </c>
      <c r="F270" s="66">
        <v>5000</v>
      </c>
      <c r="G270" s="77">
        <f t="shared" si="14"/>
        <v>117.17834544176236</v>
      </c>
      <c r="H270" s="66">
        <v>92</v>
      </c>
      <c r="I270" s="66"/>
      <c r="J270" s="41"/>
    </row>
    <row r="271" spans="1:10">
      <c r="A271" s="30">
        <v>3</v>
      </c>
      <c r="B271" s="108"/>
      <c r="C271" s="108"/>
      <c r="D271" s="3" t="s">
        <v>260</v>
      </c>
      <c r="E271" s="66">
        <v>3438</v>
      </c>
      <c r="F271" s="66">
        <v>3000</v>
      </c>
      <c r="G271" s="77">
        <f t="shared" si="14"/>
        <v>87.260034904013963</v>
      </c>
      <c r="H271" s="66">
        <v>1202</v>
      </c>
      <c r="I271" s="66"/>
      <c r="J271" s="41"/>
    </row>
    <row r="272" spans="1:10">
      <c r="A272" s="30">
        <v>4</v>
      </c>
      <c r="B272" s="108"/>
      <c r="C272" s="108"/>
      <c r="D272" s="3" t="s">
        <v>261</v>
      </c>
      <c r="E272" s="66">
        <v>2431</v>
      </c>
      <c r="F272" s="66">
        <v>2400</v>
      </c>
      <c r="G272" s="77">
        <f t="shared" si="14"/>
        <v>98.724804607157552</v>
      </c>
      <c r="H272" s="66">
        <v>52</v>
      </c>
      <c r="I272" s="66"/>
      <c r="J272" s="41"/>
    </row>
    <row r="273" spans="1:10">
      <c r="A273" s="30">
        <v>5</v>
      </c>
      <c r="B273" s="108"/>
      <c r="C273" s="108"/>
      <c r="D273" s="3" t="s">
        <v>262</v>
      </c>
      <c r="E273" s="66">
        <v>4590</v>
      </c>
      <c r="F273" s="66">
        <v>3100</v>
      </c>
      <c r="G273" s="77">
        <f t="shared" si="14"/>
        <v>67.53812636165577</v>
      </c>
      <c r="H273" s="66">
        <v>220</v>
      </c>
      <c r="I273" s="66"/>
      <c r="J273" s="41"/>
    </row>
    <row r="274" spans="1:10">
      <c r="A274" s="30">
        <v>6</v>
      </c>
      <c r="B274" s="108"/>
      <c r="C274" s="108"/>
      <c r="D274" s="3" t="s">
        <v>263</v>
      </c>
      <c r="E274" s="66">
        <v>3644</v>
      </c>
      <c r="F274" s="66">
        <v>2500</v>
      </c>
      <c r="G274" s="77">
        <f t="shared" si="14"/>
        <v>68.6059275521405</v>
      </c>
      <c r="H274" s="66">
        <v>1037</v>
      </c>
      <c r="I274" s="66"/>
      <c r="J274" s="41"/>
    </row>
    <row r="275" spans="1:10">
      <c r="A275" s="30">
        <v>7</v>
      </c>
      <c r="B275" s="108"/>
      <c r="C275" s="108"/>
      <c r="D275" s="3" t="s">
        <v>264</v>
      </c>
      <c r="E275" s="66">
        <v>1720</v>
      </c>
      <c r="F275" s="66">
        <v>1400</v>
      </c>
      <c r="G275" s="77">
        <f t="shared" si="14"/>
        <v>81.395348837209298</v>
      </c>
      <c r="H275" s="66">
        <v>192</v>
      </c>
      <c r="I275" s="66"/>
      <c r="J275" s="41"/>
    </row>
    <row r="276" spans="1:10">
      <c r="A276" s="30">
        <v>8</v>
      </c>
      <c r="B276" s="108"/>
      <c r="C276" s="108"/>
      <c r="D276" s="3" t="s">
        <v>265</v>
      </c>
      <c r="E276" s="66">
        <v>3046</v>
      </c>
      <c r="F276" s="66">
        <v>4041</v>
      </c>
      <c r="G276" s="77">
        <f t="shared" si="14"/>
        <v>132.66579120157584</v>
      </c>
      <c r="H276" s="66">
        <v>4</v>
      </c>
      <c r="I276" s="66"/>
      <c r="J276" s="41"/>
    </row>
    <row r="277" spans="1:10">
      <c r="A277" s="30">
        <v>9</v>
      </c>
      <c r="B277" s="108"/>
      <c r="C277" s="108"/>
      <c r="D277" s="3" t="s">
        <v>266</v>
      </c>
      <c r="E277" s="66">
        <v>2996</v>
      </c>
      <c r="F277" s="66">
        <v>2295</v>
      </c>
      <c r="G277" s="77">
        <f t="shared" si="14"/>
        <v>76.602136181575432</v>
      </c>
      <c r="H277" s="66">
        <v>597</v>
      </c>
      <c r="I277" s="66"/>
      <c r="J277" s="41"/>
    </row>
    <row r="278" spans="1:10">
      <c r="A278" s="30">
        <v>10</v>
      </c>
      <c r="B278" s="108"/>
      <c r="C278" s="108"/>
      <c r="D278" s="3" t="s">
        <v>267</v>
      </c>
      <c r="E278" s="66">
        <v>2960</v>
      </c>
      <c r="F278" s="66">
        <v>2900</v>
      </c>
      <c r="G278" s="77">
        <f t="shared" si="14"/>
        <v>97.972972972972968</v>
      </c>
      <c r="H278" s="66">
        <v>70</v>
      </c>
      <c r="I278" s="66"/>
      <c r="J278" s="41"/>
    </row>
    <row r="279" spans="1:10">
      <c r="A279" s="30">
        <v>11</v>
      </c>
      <c r="B279" s="108"/>
      <c r="C279" s="108"/>
      <c r="D279" s="3" t="s">
        <v>268</v>
      </c>
      <c r="E279" s="66">
        <v>1965</v>
      </c>
      <c r="F279" s="66">
        <v>2070</v>
      </c>
      <c r="G279" s="77">
        <f t="shared" si="14"/>
        <v>105.34351145038168</v>
      </c>
      <c r="H279" s="66">
        <v>291</v>
      </c>
      <c r="I279" s="66">
        <v>700</v>
      </c>
      <c r="J279" s="41"/>
    </row>
    <row r="280" spans="1:10">
      <c r="A280" s="30">
        <v>12</v>
      </c>
      <c r="B280" s="108"/>
      <c r="C280" s="108"/>
      <c r="D280" s="3" t="s">
        <v>269</v>
      </c>
      <c r="E280" s="66">
        <v>1380</v>
      </c>
      <c r="F280" s="66">
        <v>639</v>
      </c>
      <c r="G280" s="77">
        <f t="shared" si="14"/>
        <v>46.304347826086953</v>
      </c>
      <c r="H280" s="66">
        <v>187</v>
      </c>
      <c r="I280" s="66"/>
      <c r="J280" s="41"/>
    </row>
    <row r="281" spans="1:10">
      <c r="A281" s="101" t="s">
        <v>325</v>
      </c>
      <c r="B281" s="102"/>
      <c r="C281" s="102"/>
      <c r="D281" s="103"/>
      <c r="E281" s="67">
        <f>SUM(E269:E280)</f>
        <v>36585</v>
      </c>
      <c r="F281" s="67">
        <f>SUM(F269:F280)</f>
        <v>33345</v>
      </c>
      <c r="G281" s="79">
        <f t="shared" si="14"/>
        <v>91.14391143911439</v>
      </c>
      <c r="H281" s="67">
        <f t="shared" ref="H281:I281" si="18">SUM(H269:H280)</f>
        <v>5424</v>
      </c>
      <c r="I281" s="67">
        <f t="shared" si="18"/>
        <v>700</v>
      </c>
      <c r="J281" s="41"/>
    </row>
    <row r="282" spans="1:10">
      <c r="A282" s="30">
        <v>1</v>
      </c>
      <c r="B282" s="107" t="s">
        <v>270</v>
      </c>
      <c r="C282" s="128" t="s">
        <v>270</v>
      </c>
      <c r="D282" s="16" t="s">
        <v>271</v>
      </c>
      <c r="E282" s="66">
        <v>90</v>
      </c>
      <c r="F282" s="66">
        <v>388</v>
      </c>
      <c r="G282" s="77">
        <f t="shared" si="14"/>
        <v>431.11111111111109</v>
      </c>
      <c r="H282" s="66"/>
      <c r="I282" s="66"/>
      <c r="J282" s="41"/>
    </row>
    <row r="283" spans="1:10" ht="30">
      <c r="A283" s="30">
        <v>2</v>
      </c>
      <c r="B283" s="108"/>
      <c r="C283" s="128"/>
      <c r="D283" s="17" t="s">
        <v>272</v>
      </c>
      <c r="E283" s="66">
        <v>111</v>
      </c>
      <c r="F283" s="66">
        <v>110</v>
      </c>
      <c r="G283" s="77">
        <f t="shared" si="14"/>
        <v>99.099099099099092</v>
      </c>
      <c r="H283" s="66"/>
      <c r="I283" s="66"/>
      <c r="J283" s="41"/>
    </row>
    <row r="284" spans="1:10">
      <c r="A284" s="30">
        <v>3</v>
      </c>
      <c r="B284" s="108"/>
      <c r="C284" s="128"/>
      <c r="D284" s="16" t="s">
        <v>273</v>
      </c>
      <c r="E284" s="66">
        <v>171</v>
      </c>
      <c r="F284" s="66">
        <v>170</v>
      </c>
      <c r="G284" s="77">
        <f t="shared" si="14"/>
        <v>99.415204678362571</v>
      </c>
      <c r="H284" s="66"/>
      <c r="I284" s="66"/>
      <c r="J284" s="41"/>
    </row>
    <row r="285" spans="1:10">
      <c r="A285" s="30">
        <v>4</v>
      </c>
      <c r="B285" s="108"/>
      <c r="C285" s="107" t="s">
        <v>275</v>
      </c>
      <c r="D285" s="3" t="s">
        <v>274</v>
      </c>
      <c r="E285" s="66">
        <v>546</v>
      </c>
      <c r="F285" s="66">
        <v>506</v>
      </c>
      <c r="G285" s="77">
        <f t="shared" si="14"/>
        <v>92.673992673992672</v>
      </c>
      <c r="H285" s="66"/>
      <c r="I285" s="66"/>
      <c r="J285" s="41"/>
    </row>
    <row r="286" spans="1:10">
      <c r="A286" s="30">
        <v>5</v>
      </c>
      <c r="B286" s="108"/>
      <c r="C286" s="108"/>
      <c r="D286" s="3" t="s">
        <v>275</v>
      </c>
      <c r="E286" s="66">
        <v>186</v>
      </c>
      <c r="F286" s="66">
        <v>183</v>
      </c>
      <c r="G286" s="77">
        <f t="shared" si="14"/>
        <v>98.387096774193552</v>
      </c>
      <c r="H286" s="66"/>
      <c r="I286" s="66"/>
      <c r="J286" s="41"/>
    </row>
    <row r="287" spans="1:10">
      <c r="A287" s="30">
        <v>6</v>
      </c>
      <c r="B287" s="108"/>
      <c r="C287" s="108"/>
      <c r="D287" s="3" t="s">
        <v>276</v>
      </c>
      <c r="E287" s="66">
        <v>126</v>
      </c>
      <c r="F287" s="66">
        <v>108</v>
      </c>
      <c r="G287" s="77">
        <f t="shared" si="14"/>
        <v>85.714285714285708</v>
      </c>
      <c r="H287" s="66"/>
      <c r="I287" s="66"/>
      <c r="J287" s="41"/>
    </row>
    <row r="288" spans="1:10">
      <c r="A288" s="30">
        <v>7</v>
      </c>
      <c r="B288" s="108"/>
      <c r="C288" s="108"/>
      <c r="D288" s="3" t="s">
        <v>277</v>
      </c>
      <c r="E288" s="66">
        <v>532</v>
      </c>
      <c r="F288" s="66">
        <v>520</v>
      </c>
      <c r="G288" s="77">
        <f t="shared" si="14"/>
        <v>97.744360902255636</v>
      </c>
      <c r="H288" s="66"/>
      <c r="I288" s="66"/>
      <c r="J288" s="41"/>
    </row>
    <row r="289" spans="1:10">
      <c r="A289" s="30">
        <v>8</v>
      </c>
      <c r="B289" s="108"/>
      <c r="C289" s="108"/>
      <c r="D289" s="22" t="s">
        <v>278</v>
      </c>
      <c r="E289" s="66">
        <v>1510</v>
      </c>
      <c r="F289" s="66">
        <v>1394</v>
      </c>
      <c r="G289" s="77">
        <f t="shared" si="14"/>
        <v>92.317880794701992</v>
      </c>
      <c r="H289" s="66"/>
      <c r="I289" s="66"/>
      <c r="J289" s="41"/>
    </row>
    <row r="290" spans="1:10">
      <c r="A290" s="101" t="s">
        <v>326</v>
      </c>
      <c r="B290" s="102"/>
      <c r="C290" s="102"/>
      <c r="D290" s="103"/>
      <c r="E290" s="67">
        <f>SUM(E282:E289)</f>
        <v>3272</v>
      </c>
      <c r="F290" s="67">
        <f>SUM(F282:F289)</f>
        <v>3379</v>
      </c>
      <c r="G290" s="79">
        <f t="shared" si="14"/>
        <v>103.27017114914426</v>
      </c>
      <c r="H290" s="66"/>
      <c r="I290" s="66"/>
      <c r="J290" s="41"/>
    </row>
    <row r="291" spans="1:10">
      <c r="A291" s="43">
        <v>1</v>
      </c>
      <c r="B291" s="107" t="s">
        <v>282</v>
      </c>
      <c r="C291" s="107" t="s">
        <v>282</v>
      </c>
      <c r="D291" s="23" t="s">
        <v>279</v>
      </c>
      <c r="E291" s="66">
        <v>394</v>
      </c>
      <c r="F291" s="66">
        <v>377</v>
      </c>
      <c r="G291" s="77">
        <f t="shared" si="14"/>
        <v>95.685279187817258</v>
      </c>
      <c r="H291" s="66">
        <v>1039</v>
      </c>
      <c r="I291" s="66">
        <v>916</v>
      </c>
      <c r="J291" s="41"/>
    </row>
    <row r="292" spans="1:10">
      <c r="A292" s="30">
        <v>2</v>
      </c>
      <c r="B292" s="108"/>
      <c r="C292" s="108"/>
      <c r="D292" s="3" t="s">
        <v>280</v>
      </c>
      <c r="E292" s="66">
        <v>381</v>
      </c>
      <c r="F292" s="66">
        <v>363</v>
      </c>
      <c r="G292" s="77">
        <f t="shared" si="14"/>
        <v>95.275590551181097</v>
      </c>
      <c r="H292" s="66"/>
      <c r="I292" s="66"/>
      <c r="J292" s="41"/>
    </row>
    <row r="293" spans="1:10">
      <c r="A293" s="43">
        <v>3</v>
      </c>
      <c r="B293" s="108"/>
      <c r="C293" s="108"/>
      <c r="D293" s="3" t="s">
        <v>281</v>
      </c>
      <c r="E293" s="66">
        <v>121</v>
      </c>
      <c r="F293" s="66">
        <v>99</v>
      </c>
      <c r="G293" s="77">
        <f t="shared" si="14"/>
        <v>81.818181818181813</v>
      </c>
      <c r="H293" s="66"/>
      <c r="I293" s="66"/>
      <c r="J293" s="41"/>
    </row>
    <row r="294" spans="1:10">
      <c r="A294" s="30">
        <v>4</v>
      </c>
      <c r="B294" s="108"/>
      <c r="C294" s="108"/>
      <c r="D294" s="3" t="s">
        <v>283</v>
      </c>
      <c r="E294" s="66">
        <v>83</v>
      </c>
      <c r="F294" s="66">
        <v>77</v>
      </c>
      <c r="G294" s="77">
        <f t="shared" si="14"/>
        <v>92.771084337349393</v>
      </c>
      <c r="H294" s="66"/>
      <c r="I294" s="66"/>
      <c r="J294" s="41"/>
    </row>
    <row r="295" spans="1:10">
      <c r="A295" s="101" t="s">
        <v>327</v>
      </c>
      <c r="B295" s="102"/>
      <c r="C295" s="102"/>
      <c r="D295" s="103"/>
      <c r="E295" s="67">
        <f>SUM(E291:E294)</f>
        <v>979</v>
      </c>
      <c r="F295" s="67">
        <f>SUM(F291:F294)</f>
        <v>916</v>
      </c>
      <c r="G295" s="79">
        <f t="shared" si="14"/>
        <v>93.564862104187952</v>
      </c>
      <c r="H295" s="67">
        <f t="shared" ref="H295:I295" si="19">SUM(H291:H294)</f>
        <v>1039</v>
      </c>
      <c r="I295" s="67">
        <f t="shared" si="19"/>
        <v>916</v>
      </c>
      <c r="J295" s="41"/>
    </row>
    <row r="296" spans="1:10">
      <c r="A296" s="30">
        <v>1</v>
      </c>
      <c r="B296" s="100" t="s">
        <v>328</v>
      </c>
      <c r="C296" s="100" t="s">
        <v>329</v>
      </c>
      <c r="D296" s="16" t="s">
        <v>284</v>
      </c>
      <c r="E296" s="66">
        <v>328</v>
      </c>
      <c r="F296" s="66">
        <v>203</v>
      </c>
      <c r="G296" s="77">
        <f t="shared" si="14"/>
        <v>61.890243902439025</v>
      </c>
      <c r="H296" s="66">
        <v>180</v>
      </c>
      <c r="I296" s="66">
        <v>180</v>
      </c>
      <c r="J296" s="41"/>
    </row>
    <row r="297" spans="1:10">
      <c r="A297" s="30">
        <v>2</v>
      </c>
      <c r="B297" s="100"/>
      <c r="C297" s="100"/>
      <c r="D297" s="16" t="s">
        <v>285</v>
      </c>
      <c r="E297" s="66">
        <v>407</v>
      </c>
      <c r="F297" s="66">
        <v>320</v>
      </c>
      <c r="G297" s="77">
        <f t="shared" si="14"/>
        <v>78.624078624078621</v>
      </c>
      <c r="H297" s="66">
        <v>219</v>
      </c>
      <c r="I297" s="66">
        <v>219</v>
      </c>
      <c r="J297" s="41"/>
    </row>
    <row r="298" spans="1:10">
      <c r="A298" s="30">
        <v>3</v>
      </c>
      <c r="B298" s="100"/>
      <c r="C298" s="100"/>
      <c r="D298" s="16" t="s">
        <v>286</v>
      </c>
      <c r="E298" s="66">
        <v>534</v>
      </c>
      <c r="F298" s="66">
        <v>493</v>
      </c>
      <c r="G298" s="77">
        <f t="shared" si="14"/>
        <v>92.322097378277149</v>
      </c>
      <c r="H298" s="66">
        <v>396</v>
      </c>
      <c r="I298" s="66">
        <v>396</v>
      </c>
      <c r="J298" s="41"/>
    </row>
    <row r="299" spans="1:10">
      <c r="A299" s="30">
        <v>4</v>
      </c>
      <c r="B299" s="100"/>
      <c r="C299" s="100"/>
      <c r="D299" s="16" t="s">
        <v>287</v>
      </c>
      <c r="E299" s="66">
        <v>526</v>
      </c>
      <c r="F299" s="66">
        <v>475</v>
      </c>
      <c r="G299" s="77">
        <f t="shared" si="14"/>
        <v>90.304182509505708</v>
      </c>
      <c r="H299" s="66">
        <v>239</v>
      </c>
      <c r="I299" s="66">
        <v>239</v>
      </c>
      <c r="J299" s="41"/>
    </row>
    <row r="300" spans="1:10">
      <c r="A300" s="30">
        <v>5</v>
      </c>
      <c r="B300" s="100"/>
      <c r="C300" s="100"/>
      <c r="D300" s="16" t="s">
        <v>288</v>
      </c>
      <c r="E300" s="66">
        <v>385</v>
      </c>
      <c r="F300" s="66">
        <v>324</v>
      </c>
      <c r="G300" s="77">
        <f t="shared" si="14"/>
        <v>84.15584415584415</v>
      </c>
      <c r="H300" s="66">
        <v>66</v>
      </c>
      <c r="I300" s="66">
        <v>66</v>
      </c>
      <c r="J300" s="41"/>
    </row>
    <row r="301" spans="1:10">
      <c r="A301" s="30">
        <v>6</v>
      </c>
      <c r="B301" s="100"/>
      <c r="C301" s="100"/>
      <c r="D301" s="16" t="s">
        <v>289</v>
      </c>
      <c r="E301" s="66">
        <v>368</v>
      </c>
      <c r="F301" s="66">
        <v>256</v>
      </c>
      <c r="G301" s="77">
        <f t="shared" si="14"/>
        <v>69.565217391304344</v>
      </c>
      <c r="H301" s="66">
        <v>185</v>
      </c>
      <c r="I301" s="66">
        <v>185</v>
      </c>
      <c r="J301" s="41"/>
    </row>
    <row r="302" spans="1:10">
      <c r="A302" s="30">
        <v>7</v>
      </c>
      <c r="B302" s="100"/>
      <c r="C302" s="100"/>
      <c r="D302" s="16" t="s">
        <v>290</v>
      </c>
      <c r="E302" s="66">
        <v>514</v>
      </c>
      <c r="F302" s="66">
        <v>218</v>
      </c>
      <c r="G302" s="77">
        <f t="shared" si="14"/>
        <v>42.412451361867703</v>
      </c>
      <c r="H302" s="66">
        <v>180</v>
      </c>
      <c r="I302" s="66">
        <v>180</v>
      </c>
      <c r="J302" s="41"/>
    </row>
    <row r="303" spans="1:10">
      <c r="A303" s="30">
        <v>8</v>
      </c>
      <c r="B303" s="100"/>
      <c r="C303" s="100"/>
      <c r="D303" s="16" t="s">
        <v>291</v>
      </c>
      <c r="E303" s="66">
        <v>711</v>
      </c>
      <c r="F303" s="66">
        <v>305</v>
      </c>
      <c r="G303" s="77">
        <f t="shared" si="14"/>
        <v>42.897327707454288</v>
      </c>
      <c r="H303" s="66">
        <v>441</v>
      </c>
      <c r="I303" s="66">
        <v>441</v>
      </c>
      <c r="J303" s="41"/>
    </row>
    <row r="304" spans="1:10">
      <c r="A304" s="30">
        <v>9</v>
      </c>
      <c r="B304" s="100"/>
      <c r="C304" s="100"/>
      <c r="D304" s="16" t="s">
        <v>292</v>
      </c>
      <c r="E304" s="66">
        <v>433</v>
      </c>
      <c r="F304" s="66">
        <v>295</v>
      </c>
      <c r="G304" s="77">
        <f t="shared" si="14"/>
        <v>68.129330254041577</v>
      </c>
      <c r="H304" s="66">
        <v>96</v>
      </c>
      <c r="I304" s="66">
        <v>96</v>
      </c>
      <c r="J304" s="41"/>
    </row>
    <row r="305" spans="1:10">
      <c r="A305" s="30">
        <v>10</v>
      </c>
      <c r="B305" s="100"/>
      <c r="C305" s="100"/>
      <c r="D305" s="16" t="s">
        <v>293</v>
      </c>
      <c r="E305" s="66">
        <v>327</v>
      </c>
      <c r="F305" s="66">
        <v>227</v>
      </c>
      <c r="G305" s="77">
        <f t="shared" si="14"/>
        <v>69.418960244648318</v>
      </c>
      <c r="H305" s="66">
        <v>189</v>
      </c>
      <c r="I305" s="66">
        <v>189</v>
      </c>
      <c r="J305" s="41"/>
    </row>
    <row r="306" spans="1:10">
      <c r="A306" s="30">
        <v>11</v>
      </c>
      <c r="B306" s="100"/>
      <c r="C306" s="100"/>
      <c r="D306" s="16" t="s">
        <v>294</v>
      </c>
      <c r="E306" s="66">
        <v>450</v>
      </c>
      <c r="F306" s="66">
        <v>371</v>
      </c>
      <c r="G306" s="77">
        <f t="shared" si="14"/>
        <v>82.444444444444443</v>
      </c>
      <c r="H306" s="66">
        <v>265</v>
      </c>
      <c r="I306" s="66">
        <v>265</v>
      </c>
      <c r="J306" s="41"/>
    </row>
    <row r="307" spans="1:10">
      <c r="A307" s="30">
        <v>12</v>
      </c>
      <c r="B307" s="100"/>
      <c r="C307" s="100"/>
      <c r="D307" s="16" t="s">
        <v>295</v>
      </c>
      <c r="E307" s="66">
        <v>283</v>
      </c>
      <c r="F307" s="66">
        <v>192</v>
      </c>
      <c r="G307" s="77">
        <f t="shared" si="14"/>
        <v>67.844522968197879</v>
      </c>
      <c r="H307" s="66">
        <v>131</v>
      </c>
      <c r="I307" s="66">
        <v>131</v>
      </c>
      <c r="J307" s="41"/>
    </row>
    <row r="308" spans="1:10">
      <c r="A308" s="30">
        <v>13</v>
      </c>
      <c r="B308" s="100"/>
      <c r="C308" s="100"/>
      <c r="D308" s="16" t="s">
        <v>296</v>
      </c>
      <c r="E308" s="66">
        <v>269</v>
      </c>
      <c r="F308" s="66">
        <v>121</v>
      </c>
      <c r="G308" s="77">
        <f t="shared" si="14"/>
        <v>44.981412639405207</v>
      </c>
      <c r="H308" s="66">
        <v>120</v>
      </c>
      <c r="I308" s="66">
        <v>120</v>
      </c>
      <c r="J308" s="41"/>
    </row>
    <row r="309" spans="1:10">
      <c r="A309" s="30">
        <v>14</v>
      </c>
      <c r="B309" s="100"/>
      <c r="C309" s="100"/>
      <c r="D309" s="16" t="s">
        <v>297</v>
      </c>
      <c r="E309" s="66">
        <v>379</v>
      </c>
      <c r="F309" s="66">
        <v>300</v>
      </c>
      <c r="G309" s="77">
        <f t="shared" si="14"/>
        <v>79.155672823218993</v>
      </c>
      <c r="H309" s="66">
        <v>203</v>
      </c>
      <c r="I309" s="66">
        <v>203</v>
      </c>
      <c r="J309" s="41"/>
    </row>
    <row r="310" spans="1:10">
      <c r="A310" s="30">
        <v>15</v>
      </c>
      <c r="B310" s="100"/>
      <c r="C310" s="100"/>
      <c r="D310" s="16" t="s">
        <v>298</v>
      </c>
      <c r="E310" s="66">
        <v>368</v>
      </c>
      <c r="F310" s="66">
        <v>195</v>
      </c>
      <c r="G310" s="77">
        <f t="shared" si="14"/>
        <v>52.989130434782609</v>
      </c>
      <c r="H310" s="66">
        <v>114</v>
      </c>
      <c r="I310" s="66">
        <v>114</v>
      </c>
      <c r="J310" s="41"/>
    </row>
    <row r="311" spans="1:10">
      <c r="A311" s="30">
        <v>16</v>
      </c>
      <c r="B311" s="100"/>
      <c r="C311" s="100"/>
      <c r="D311" s="16" t="s">
        <v>299</v>
      </c>
      <c r="E311" s="66">
        <v>329</v>
      </c>
      <c r="F311" s="66">
        <v>237</v>
      </c>
      <c r="G311" s="77">
        <f t="shared" si="14"/>
        <v>72.036474164133736</v>
      </c>
      <c r="H311" s="66">
        <v>135</v>
      </c>
      <c r="I311" s="66">
        <v>135</v>
      </c>
      <c r="J311" s="41"/>
    </row>
    <row r="312" spans="1:10">
      <c r="A312" s="30">
        <v>17</v>
      </c>
      <c r="B312" s="100"/>
      <c r="C312" s="100"/>
      <c r="D312" s="16" t="s">
        <v>300</v>
      </c>
      <c r="E312" s="66">
        <v>430</v>
      </c>
      <c r="F312" s="66">
        <v>383</v>
      </c>
      <c r="G312" s="77">
        <f t="shared" ref="G312:G376" si="20">F312*100/E312</f>
        <v>89.069767441860463</v>
      </c>
      <c r="H312" s="66">
        <v>235</v>
      </c>
      <c r="I312" s="66">
        <v>235</v>
      </c>
      <c r="J312" s="41"/>
    </row>
    <row r="313" spans="1:10">
      <c r="A313" s="30">
        <v>18</v>
      </c>
      <c r="B313" s="100"/>
      <c r="C313" s="100"/>
      <c r="D313" s="16" t="s">
        <v>301</v>
      </c>
      <c r="E313" s="66">
        <v>268</v>
      </c>
      <c r="F313" s="66">
        <v>213</v>
      </c>
      <c r="G313" s="77">
        <f t="shared" si="20"/>
        <v>79.477611940298502</v>
      </c>
      <c r="H313" s="66">
        <v>477</v>
      </c>
      <c r="I313" s="66">
        <v>477</v>
      </c>
      <c r="J313" s="41"/>
    </row>
    <row r="314" spans="1:10">
      <c r="A314" s="30">
        <v>19</v>
      </c>
      <c r="B314" s="100"/>
      <c r="C314" s="100"/>
      <c r="D314" s="16" t="s">
        <v>302</v>
      </c>
      <c r="E314" s="66">
        <v>278</v>
      </c>
      <c r="F314" s="66">
        <v>152</v>
      </c>
      <c r="G314" s="77">
        <f t="shared" si="20"/>
        <v>54.676258992805757</v>
      </c>
      <c r="H314" s="66">
        <v>83</v>
      </c>
      <c r="I314" s="66">
        <v>83</v>
      </c>
      <c r="J314" s="41"/>
    </row>
    <row r="315" spans="1:10">
      <c r="A315" s="30">
        <v>20</v>
      </c>
      <c r="B315" s="100"/>
      <c r="C315" s="100"/>
      <c r="D315" s="16" t="s">
        <v>303</v>
      </c>
      <c r="E315" s="66">
        <v>235</v>
      </c>
      <c r="F315" s="66">
        <v>103</v>
      </c>
      <c r="G315" s="77">
        <f t="shared" si="20"/>
        <v>43.829787234042556</v>
      </c>
      <c r="H315" s="66">
        <v>100</v>
      </c>
      <c r="I315" s="66">
        <v>100</v>
      </c>
      <c r="J315" s="41"/>
    </row>
    <row r="316" spans="1:10">
      <c r="A316" s="101" t="s">
        <v>330</v>
      </c>
      <c r="B316" s="102"/>
      <c r="C316" s="102"/>
      <c r="D316" s="103"/>
      <c r="E316" s="67">
        <f>SUM(E296:E315)</f>
        <v>7822</v>
      </c>
      <c r="F316" s="67">
        <f>SUM(F296:F315)</f>
        <v>5383</v>
      </c>
      <c r="G316" s="79">
        <f t="shared" si="20"/>
        <v>68.818716440807975</v>
      </c>
      <c r="H316" s="67">
        <f t="shared" ref="H316:I316" si="21">SUM(H296:H315)</f>
        <v>4054</v>
      </c>
      <c r="I316" s="67">
        <f t="shared" si="21"/>
        <v>4054</v>
      </c>
      <c r="J316" s="41"/>
    </row>
    <row r="317" spans="1:10" ht="15" customHeight="1">
      <c r="A317" s="47">
        <v>1</v>
      </c>
      <c r="B317" s="100" t="s">
        <v>347</v>
      </c>
      <c r="C317" s="100" t="s">
        <v>347</v>
      </c>
      <c r="D317" s="16" t="s">
        <v>348</v>
      </c>
      <c r="E317" s="66">
        <v>1211</v>
      </c>
      <c r="F317" s="66">
        <v>1211</v>
      </c>
      <c r="G317" s="77">
        <f t="shared" si="20"/>
        <v>100</v>
      </c>
      <c r="H317" s="66">
        <v>378</v>
      </c>
      <c r="I317" s="66">
        <v>264</v>
      </c>
      <c r="J317" s="41"/>
    </row>
    <row r="318" spans="1:10">
      <c r="A318" s="47">
        <v>2</v>
      </c>
      <c r="B318" s="100"/>
      <c r="C318" s="100"/>
      <c r="D318" s="16" t="s">
        <v>349</v>
      </c>
      <c r="E318" s="66">
        <v>1342</v>
      </c>
      <c r="F318" s="66">
        <v>1342</v>
      </c>
      <c r="G318" s="77">
        <f t="shared" si="20"/>
        <v>100</v>
      </c>
      <c r="H318" s="66">
        <v>111</v>
      </c>
      <c r="I318" s="66"/>
      <c r="J318" s="41"/>
    </row>
    <row r="319" spans="1:10">
      <c r="A319" s="47">
        <v>3</v>
      </c>
      <c r="B319" s="100"/>
      <c r="C319" s="100"/>
      <c r="D319" s="16" t="s">
        <v>350</v>
      </c>
      <c r="E319" s="66">
        <v>3826</v>
      </c>
      <c r="F319" s="66">
        <v>3680</v>
      </c>
      <c r="G319" s="77">
        <f t="shared" si="20"/>
        <v>96.184004181913224</v>
      </c>
      <c r="H319" s="66">
        <v>363</v>
      </c>
      <c r="I319" s="66">
        <v>165</v>
      </c>
      <c r="J319" s="41"/>
    </row>
    <row r="320" spans="1:10">
      <c r="A320" s="47">
        <v>4</v>
      </c>
      <c r="B320" s="100"/>
      <c r="C320" s="100"/>
      <c r="D320" s="16" t="s">
        <v>351</v>
      </c>
      <c r="E320" s="66">
        <v>2017</v>
      </c>
      <c r="F320" s="66">
        <v>1469</v>
      </c>
      <c r="G320" s="77">
        <f t="shared" si="20"/>
        <v>72.83093703520079</v>
      </c>
      <c r="H320" s="66">
        <v>203</v>
      </c>
      <c r="I320" s="66">
        <v>67</v>
      </c>
      <c r="J320" s="41"/>
    </row>
    <row r="321" spans="1:10">
      <c r="A321" s="47">
        <v>5</v>
      </c>
      <c r="B321" s="100"/>
      <c r="C321" s="100"/>
      <c r="D321" s="16" t="s">
        <v>352</v>
      </c>
      <c r="E321" s="66">
        <v>2097</v>
      </c>
      <c r="F321" s="66">
        <v>2097</v>
      </c>
      <c r="G321" s="77">
        <f t="shared" si="20"/>
        <v>100</v>
      </c>
      <c r="H321" s="66"/>
      <c r="I321" s="66"/>
      <c r="J321" s="41"/>
    </row>
    <row r="322" spans="1:10">
      <c r="A322" s="47">
        <v>6</v>
      </c>
      <c r="B322" s="100"/>
      <c r="C322" s="100"/>
      <c r="D322" s="16" t="s">
        <v>353</v>
      </c>
      <c r="E322" s="66">
        <v>2522</v>
      </c>
      <c r="F322" s="66">
        <v>2471</v>
      </c>
      <c r="G322" s="77">
        <f t="shared" si="20"/>
        <v>97.977795400475813</v>
      </c>
      <c r="H322" s="66">
        <v>1840</v>
      </c>
      <c r="I322" s="66">
        <v>1840</v>
      </c>
      <c r="J322" s="41"/>
    </row>
    <row r="323" spans="1:10">
      <c r="A323" s="47">
        <v>7</v>
      </c>
      <c r="B323" s="100"/>
      <c r="C323" s="100"/>
      <c r="D323" s="16" t="s">
        <v>354</v>
      </c>
      <c r="E323" s="66">
        <v>1860</v>
      </c>
      <c r="F323" s="66">
        <v>1860</v>
      </c>
      <c r="G323" s="77">
        <f t="shared" si="20"/>
        <v>100</v>
      </c>
      <c r="H323" s="66">
        <v>3485</v>
      </c>
      <c r="I323" s="66">
        <v>3326</v>
      </c>
      <c r="J323" s="41"/>
    </row>
    <row r="324" spans="1:10">
      <c r="A324" s="47">
        <v>8</v>
      </c>
      <c r="B324" s="100"/>
      <c r="C324" s="100"/>
      <c r="D324" s="16" t="s">
        <v>355</v>
      </c>
      <c r="E324" s="66">
        <v>2490</v>
      </c>
      <c r="F324" s="66">
        <v>2249</v>
      </c>
      <c r="G324" s="77">
        <f t="shared" si="20"/>
        <v>90.321285140562253</v>
      </c>
      <c r="H324" s="66">
        <v>1619</v>
      </c>
      <c r="I324" s="66">
        <v>1619</v>
      </c>
      <c r="J324" s="41"/>
    </row>
    <row r="325" spans="1:10">
      <c r="A325" s="47">
        <v>9</v>
      </c>
      <c r="B325" s="100"/>
      <c r="C325" s="100"/>
      <c r="D325" s="16" t="s">
        <v>356</v>
      </c>
      <c r="E325" s="66">
        <v>1810</v>
      </c>
      <c r="F325" s="66">
        <v>1810</v>
      </c>
      <c r="G325" s="77">
        <f t="shared" si="20"/>
        <v>100</v>
      </c>
      <c r="H325" s="66">
        <v>700</v>
      </c>
      <c r="I325" s="66">
        <v>700</v>
      </c>
      <c r="J325" s="41"/>
    </row>
    <row r="326" spans="1:10">
      <c r="A326" s="47">
        <v>10</v>
      </c>
      <c r="B326" s="100"/>
      <c r="C326" s="100"/>
      <c r="D326" s="16" t="s">
        <v>357</v>
      </c>
      <c r="E326" s="66">
        <v>1837</v>
      </c>
      <c r="F326" s="66">
        <v>1500</v>
      </c>
      <c r="G326" s="77">
        <f t="shared" si="20"/>
        <v>81.654872074033747</v>
      </c>
      <c r="H326" s="66">
        <v>903</v>
      </c>
      <c r="I326" s="66">
        <v>903</v>
      </c>
      <c r="J326" s="41"/>
    </row>
    <row r="327" spans="1:10">
      <c r="A327" s="47">
        <v>11</v>
      </c>
      <c r="B327" s="100"/>
      <c r="C327" s="100"/>
      <c r="D327" s="16" t="s">
        <v>358</v>
      </c>
      <c r="E327" s="66">
        <v>1657</v>
      </c>
      <c r="F327" s="66">
        <v>1394</v>
      </c>
      <c r="G327" s="77">
        <f t="shared" si="20"/>
        <v>84.127942063971034</v>
      </c>
      <c r="H327" s="66">
        <v>500</v>
      </c>
      <c r="I327" s="66"/>
      <c r="J327" s="41"/>
    </row>
    <row r="328" spans="1:10">
      <c r="A328" s="47">
        <v>12</v>
      </c>
      <c r="B328" s="100"/>
      <c r="C328" s="100"/>
      <c r="D328" s="16" t="s">
        <v>359</v>
      </c>
      <c r="E328" s="66">
        <v>1292</v>
      </c>
      <c r="F328" s="66">
        <v>1040</v>
      </c>
      <c r="G328" s="77">
        <f t="shared" si="20"/>
        <v>80.495356037151709</v>
      </c>
      <c r="H328" s="66">
        <v>233</v>
      </c>
      <c r="I328" s="66"/>
      <c r="J328" s="41"/>
    </row>
    <row r="329" spans="1:10">
      <c r="A329" s="47">
        <v>13</v>
      </c>
      <c r="B329" s="100"/>
      <c r="C329" s="100"/>
      <c r="D329" s="16" t="s">
        <v>360</v>
      </c>
      <c r="E329" s="66">
        <v>1636</v>
      </c>
      <c r="F329" s="66">
        <v>1779</v>
      </c>
      <c r="G329" s="77">
        <f t="shared" si="20"/>
        <v>108.74083129584352</v>
      </c>
      <c r="H329" s="66"/>
      <c r="I329" s="66"/>
      <c r="J329" s="41"/>
    </row>
    <row r="330" spans="1:10">
      <c r="A330" s="47">
        <v>14</v>
      </c>
      <c r="B330" s="100"/>
      <c r="C330" s="100"/>
      <c r="D330" s="16" t="s">
        <v>361</v>
      </c>
      <c r="E330" s="66">
        <v>1775</v>
      </c>
      <c r="F330" s="66">
        <v>1775</v>
      </c>
      <c r="G330" s="77">
        <f t="shared" si="20"/>
        <v>100</v>
      </c>
      <c r="H330" s="66">
        <v>500</v>
      </c>
      <c r="I330" s="66"/>
      <c r="J330" s="41"/>
    </row>
    <row r="331" spans="1:10">
      <c r="A331" s="47">
        <v>15</v>
      </c>
      <c r="B331" s="100"/>
      <c r="C331" s="100"/>
      <c r="D331" s="16" t="s">
        <v>362</v>
      </c>
      <c r="E331" s="66">
        <v>934</v>
      </c>
      <c r="F331" s="66">
        <v>934</v>
      </c>
      <c r="G331" s="77">
        <f t="shared" si="20"/>
        <v>100</v>
      </c>
      <c r="H331" s="66"/>
      <c r="I331" s="66"/>
      <c r="J331" s="41"/>
    </row>
    <row r="332" spans="1:10">
      <c r="A332" s="47">
        <v>16</v>
      </c>
      <c r="B332" s="100"/>
      <c r="C332" s="100"/>
      <c r="D332" s="16" t="s">
        <v>363</v>
      </c>
      <c r="E332" s="66">
        <v>2779</v>
      </c>
      <c r="F332" s="66">
        <v>2636</v>
      </c>
      <c r="G332" s="77">
        <f t="shared" si="20"/>
        <v>94.854264123785541</v>
      </c>
      <c r="H332" s="66"/>
      <c r="I332" s="66"/>
      <c r="J332" s="41"/>
    </row>
    <row r="333" spans="1:10">
      <c r="A333" s="47">
        <v>17</v>
      </c>
      <c r="B333" s="100"/>
      <c r="C333" s="100"/>
      <c r="D333" s="16" t="s">
        <v>364</v>
      </c>
      <c r="E333" s="66">
        <v>2486</v>
      </c>
      <c r="F333" s="66">
        <v>2486</v>
      </c>
      <c r="G333" s="77">
        <f t="shared" si="20"/>
        <v>100</v>
      </c>
      <c r="H333" s="66">
        <v>542</v>
      </c>
      <c r="I333" s="66"/>
      <c r="J333" s="41"/>
    </row>
    <row r="334" spans="1:10">
      <c r="A334" s="47">
        <v>18</v>
      </c>
      <c r="B334" s="100"/>
      <c r="C334" s="100"/>
      <c r="D334" s="16" t="s">
        <v>365</v>
      </c>
      <c r="E334" s="66">
        <v>2500</v>
      </c>
      <c r="F334" s="66">
        <v>2500</v>
      </c>
      <c r="G334" s="77">
        <f t="shared" si="20"/>
        <v>100</v>
      </c>
      <c r="H334" s="66">
        <v>1500</v>
      </c>
      <c r="I334" s="66"/>
      <c r="J334" s="41"/>
    </row>
    <row r="335" spans="1:10">
      <c r="A335" s="47">
        <v>19</v>
      </c>
      <c r="B335" s="100"/>
      <c r="C335" s="100"/>
      <c r="D335" s="16" t="s">
        <v>366</v>
      </c>
      <c r="E335" s="66">
        <v>4221</v>
      </c>
      <c r="F335" s="66">
        <v>3504</v>
      </c>
      <c r="G335" s="77">
        <f t="shared" si="20"/>
        <v>83.013503909026298</v>
      </c>
      <c r="H335" s="66"/>
      <c r="I335" s="66"/>
      <c r="J335" s="41"/>
    </row>
    <row r="336" spans="1:10">
      <c r="A336" s="47">
        <v>20</v>
      </c>
      <c r="B336" s="100"/>
      <c r="C336" s="100"/>
      <c r="D336" s="16" t="s">
        <v>367</v>
      </c>
      <c r="E336" s="66">
        <v>2905</v>
      </c>
      <c r="F336" s="66">
        <v>2370</v>
      </c>
      <c r="G336" s="77">
        <f t="shared" si="20"/>
        <v>81.583476764199659</v>
      </c>
      <c r="H336" s="66">
        <v>480</v>
      </c>
      <c r="I336" s="66"/>
      <c r="J336" s="41"/>
    </row>
    <row r="337" spans="1:10">
      <c r="A337" s="47">
        <v>21</v>
      </c>
      <c r="B337" s="100"/>
      <c r="C337" s="100"/>
      <c r="D337" s="16" t="s">
        <v>368</v>
      </c>
      <c r="E337" s="66">
        <v>2246</v>
      </c>
      <c r="F337" s="66">
        <v>1616</v>
      </c>
      <c r="G337" s="77">
        <f t="shared" si="20"/>
        <v>71.950133570792516</v>
      </c>
      <c r="H337" s="66">
        <v>534</v>
      </c>
      <c r="I337" s="66"/>
      <c r="J337" s="41"/>
    </row>
    <row r="338" spans="1:10" ht="30">
      <c r="A338" s="47">
        <v>22</v>
      </c>
      <c r="B338" s="100"/>
      <c r="C338" s="100"/>
      <c r="D338" s="17" t="s">
        <v>369</v>
      </c>
      <c r="E338" s="66">
        <v>1245</v>
      </c>
      <c r="F338" s="66">
        <v>1245</v>
      </c>
      <c r="G338" s="77">
        <f t="shared" si="20"/>
        <v>100</v>
      </c>
      <c r="H338" s="66"/>
      <c r="I338" s="66"/>
      <c r="J338" s="41"/>
    </row>
    <row r="339" spans="1:10">
      <c r="A339" s="47">
        <v>23</v>
      </c>
      <c r="B339" s="100"/>
      <c r="C339" s="100"/>
      <c r="D339" s="16" t="s">
        <v>370</v>
      </c>
      <c r="E339" s="66">
        <v>2127</v>
      </c>
      <c r="F339" s="66">
        <v>2127</v>
      </c>
      <c r="G339" s="77">
        <f t="shared" si="20"/>
        <v>100</v>
      </c>
      <c r="H339" s="66">
        <v>800</v>
      </c>
      <c r="I339" s="66">
        <v>800</v>
      </c>
      <c r="J339" s="41"/>
    </row>
    <row r="340" spans="1:10">
      <c r="A340" s="47">
        <v>24</v>
      </c>
      <c r="B340" s="100"/>
      <c r="C340" s="100"/>
      <c r="D340" s="16" t="s">
        <v>371</v>
      </c>
      <c r="E340" s="66">
        <v>1237</v>
      </c>
      <c r="F340" s="66">
        <v>2225</v>
      </c>
      <c r="G340" s="77">
        <f t="shared" si="20"/>
        <v>179.87065481002426</v>
      </c>
      <c r="H340" s="66">
        <v>1967</v>
      </c>
      <c r="I340" s="66">
        <v>1967</v>
      </c>
      <c r="J340" s="41"/>
    </row>
    <row r="341" spans="1:10">
      <c r="A341" s="47">
        <v>25</v>
      </c>
      <c r="B341" s="100"/>
      <c r="C341" s="100"/>
      <c r="D341" s="16" t="s">
        <v>372</v>
      </c>
      <c r="E341" s="66">
        <v>3918</v>
      </c>
      <c r="F341" s="66">
        <v>2311</v>
      </c>
      <c r="G341" s="77">
        <f t="shared" si="20"/>
        <v>58.984175599795812</v>
      </c>
      <c r="H341" s="66"/>
      <c r="I341" s="66"/>
      <c r="J341" s="41"/>
    </row>
    <row r="342" spans="1:10">
      <c r="A342" s="47">
        <v>26</v>
      </c>
      <c r="B342" s="100"/>
      <c r="C342" s="100"/>
      <c r="D342" s="16" t="s">
        <v>373</v>
      </c>
      <c r="E342" s="66">
        <v>2627</v>
      </c>
      <c r="F342" s="66">
        <v>1666</v>
      </c>
      <c r="G342" s="77">
        <f t="shared" si="20"/>
        <v>63.418347925390179</v>
      </c>
      <c r="H342" s="66"/>
      <c r="I342" s="66"/>
      <c r="J342" s="41"/>
    </row>
    <row r="343" spans="1:10">
      <c r="A343" s="47">
        <v>27</v>
      </c>
      <c r="B343" s="100"/>
      <c r="C343" s="100"/>
      <c r="D343" s="16" t="s">
        <v>375</v>
      </c>
      <c r="E343" s="66">
        <v>2835</v>
      </c>
      <c r="F343" s="66">
        <v>1431</v>
      </c>
      <c r="G343" s="77">
        <f t="shared" si="20"/>
        <v>50.476190476190474</v>
      </c>
      <c r="H343" s="66"/>
      <c r="I343" s="66"/>
      <c r="J343" s="41"/>
    </row>
    <row r="344" spans="1:10">
      <c r="A344" s="47">
        <v>28</v>
      </c>
      <c r="B344" s="100"/>
      <c r="C344" s="100"/>
      <c r="D344" s="16" t="s">
        <v>374</v>
      </c>
      <c r="E344" s="66">
        <v>5192</v>
      </c>
      <c r="F344" s="66">
        <v>6600</v>
      </c>
      <c r="G344" s="77">
        <f t="shared" si="20"/>
        <v>127.11864406779661</v>
      </c>
      <c r="H344" s="66"/>
      <c r="I344" s="66"/>
      <c r="J344" s="41"/>
    </row>
    <row r="345" spans="1:10">
      <c r="A345" s="47">
        <v>29</v>
      </c>
      <c r="B345" s="100"/>
      <c r="C345" s="21" t="s">
        <v>411</v>
      </c>
      <c r="D345" s="48" t="s">
        <v>412</v>
      </c>
      <c r="E345" s="66">
        <v>1652</v>
      </c>
      <c r="F345" s="66">
        <v>1652</v>
      </c>
      <c r="G345" s="77">
        <f t="shared" si="20"/>
        <v>100</v>
      </c>
      <c r="H345" s="66">
        <v>1138</v>
      </c>
      <c r="I345" s="66">
        <v>1138</v>
      </c>
      <c r="J345" s="41"/>
    </row>
    <row r="346" spans="1:10">
      <c r="A346" s="101" t="s">
        <v>376</v>
      </c>
      <c r="B346" s="102"/>
      <c r="C346" s="102"/>
      <c r="D346" s="103"/>
      <c r="E346" s="67">
        <f>SUM(E317:E345)</f>
        <v>66276</v>
      </c>
      <c r="F346" s="67">
        <f>SUM(F317:F345)</f>
        <v>60980</v>
      </c>
      <c r="G346" s="79">
        <f t="shared" si="20"/>
        <v>92.009173758223184</v>
      </c>
      <c r="H346" s="67">
        <f>SUM(H317:H345)</f>
        <v>17796</v>
      </c>
      <c r="I346" s="67">
        <f>SUM(I317:I345)</f>
        <v>12789</v>
      </c>
      <c r="J346" s="29"/>
    </row>
    <row r="347" spans="1:10">
      <c r="A347" s="33">
        <v>1</v>
      </c>
      <c r="B347" s="100" t="s">
        <v>377</v>
      </c>
      <c r="C347" s="100" t="s">
        <v>377</v>
      </c>
      <c r="D347" s="16" t="s">
        <v>378</v>
      </c>
      <c r="E347" s="66">
        <v>911</v>
      </c>
      <c r="F347" s="66">
        <v>302</v>
      </c>
      <c r="G347" s="77">
        <f t="shared" si="20"/>
        <v>33.150384193194292</v>
      </c>
      <c r="H347" s="66">
        <v>95</v>
      </c>
      <c r="I347" s="66">
        <v>95</v>
      </c>
      <c r="J347" s="41"/>
    </row>
    <row r="348" spans="1:10">
      <c r="A348" s="33">
        <v>2</v>
      </c>
      <c r="B348" s="100"/>
      <c r="C348" s="100"/>
      <c r="D348" s="16" t="s">
        <v>379</v>
      </c>
      <c r="E348" s="66">
        <v>3324</v>
      </c>
      <c r="F348" s="66">
        <v>3181</v>
      </c>
      <c r="G348" s="77">
        <f t="shared" si="20"/>
        <v>95.697954271961493</v>
      </c>
      <c r="H348" s="66">
        <v>450</v>
      </c>
      <c r="I348" s="66">
        <v>450</v>
      </c>
      <c r="J348" s="41"/>
    </row>
    <row r="349" spans="1:10">
      <c r="A349" s="33">
        <v>3</v>
      </c>
      <c r="B349" s="100"/>
      <c r="C349" s="100"/>
      <c r="D349" s="16" t="s">
        <v>380</v>
      </c>
      <c r="E349" s="66">
        <v>898</v>
      </c>
      <c r="F349" s="66">
        <v>579</v>
      </c>
      <c r="G349" s="77">
        <f t="shared" si="20"/>
        <v>64.476614699331847</v>
      </c>
      <c r="H349" s="66">
        <v>140</v>
      </c>
      <c r="I349" s="66">
        <v>140</v>
      </c>
      <c r="J349" s="41"/>
    </row>
    <row r="350" spans="1:10">
      <c r="A350" s="33">
        <v>4</v>
      </c>
      <c r="B350" s="100"/>
      <c r="C350" s="100"/>
      <c r="D350" s="16" t="s">
        <v>381</v>
      </c>
      <c r="E350" s="68">
        <v>1553</v>
      </c>
      <c r="F350" s="66">
        <v>1151</v>
      </c>
      <c r="G350" s="77">
        <f t="shared" si="20"/>
        <v>74.114616870573087</v>
      </c>
      <c r="H350" s="66">
        <v>65</v>
      </c>
      <c r="I350" s="66">
        <v>65</v>
      </c>
      <c r="J350" s="41"/>
    </row>
    <row r="351" spans="1:10">
      <c r="A351" s="33">
        <v>5</v>
      </c>
      <c r="B351" s="100"/>
      <c r="C351" s="100"/>
      <c r="D351" s="16" t="s">
        <v>382</v>
      </c>
      <c r="E351" s="66">
        <v>446</v>
      </c>
      <c r="F351" s="66">
        <v>409</v>
      </c>
      <c r="G351" s="77">
        <f t="shared" si="20"/>
        <v>91.704035874439455</v>
      </c>
      <c r="H351" s="66">
        <v>225</v>
      </c>
      <c r="I351" s="66">
        <v>225</v>
      </c>
      <c r="J351" s="41"/>
    </row>
    <row r="352" spans="1:10">
      <c r="A352" s="33">
        <v>6</v>
      </c>
      <c r="B352" s="100"/>
      <c r="C352" s="100"/>
      <c r="D352" s="16" t="s">
        <v>383</v>
      </c>
      <c r="E352" s="66">
        <v>2282</v>
      </c>
      <c r="F352" s="66">
        <v>2199</v>
      </c>
      <c r="G352" s="77">
        <f t="shared" si="20"/>
        <v>96.362839614373357</v>
      </c>
      <c r="H352" s="66">
        <v>126</v>
      </c>
      <c r="I352" s="66">
        <v>126</v>
      </c>
      <c r="J352" s="41"/>
    </row>
    <row r="353" spans="1:10">
      <c r="A353" s="33">
        <v>7</v>
      </c>
      <c r="B353" s="100"/>
      <c r="C353" s="100"/>
      <c r="D353" s="16" t="s">
        <v>384</v>
      </c>
      <c r="E353" s="66">
        <v>157</v>
      </c>
      <c r="F353" s="66">
        <v>131</v>
      </c>
      <c r="G353" s="77">
        <f t="shared" si="20"/>
        <v>83.439490445859875</v>
      </c>
      <c r="H353" s="66">
        <v>150</v>
      </c>
      <c r="I353" s="66">
        <v>150</v>
      </c>
      <c r="J353" s="41"/>
    </row>
    <row r="354" spans="1:10">
      <c r="A354" s="33">
        <v>8</v>
      </c>
      <c r="B354" s="100"/>
      <c r="C354" s="100"/>
      <c r="D354" s="16" t="s">
        <v>385</v>
      </c>
      <c r="E354" s="66">
        <v>1517</v>
      </c>
      <c r="F354" s="66">
        <v>632</v>
      </c>
      <c r="G354" s="77">
        <f t="shared" si="20"/>
        <v>41.661173368490445</v>
      </c>
      <c r="H354" s="66">
        <v>123</v>
      </c>
      <c r="I354" s="66">
        <v>123</v>
      </c>
      <c r="J354" s="41"/>
    </row>
    <row r="355" spans="1:10">
      <c r="A355" s="33">
        <v>9</v>
      </c>
      <c r="B355" s="100"/>
      <c r="C355" s="100"/>
      <c r="D355" s="16" t="s">
        <v>386</v>
      </c>
      <c r="E355" s="66">
        <v>406</v>
      </c>
      <c r="F355" s="66">
        <v>393</v>
      </c>
      <c r="G355" s="77">
        <f t="shared" si="20"/>
        <v>96.798029556650249</v>
      </c>
      <c r="H355" s="66">
        <v>74</v>
      </c>
      <c r="I355" s="66">
        <v>74</v>
      </c>
      <c r="J355" s="41"/>
    </row>
    <row r="356" spans="1:10">
      <c r="A356" s="33">
        <v>10</v>
      </c>
      <c r="B356" s="100"/>
      <c r="C356" s="100"/>
      <c r="D356" s="16" t="s">
        <v>387</v>
      </c>
      <c r="E356" s="66">
        <v>4364</v>
      </c>
      <c r="F356" s="66">
        <v>4069</v>
      </c>
      <c r="G356" s="77">
        <f t="shared" si="20"/>
        <v>93.240146654445468</v>
      </c>
      <c r="H356" s="66">
        <v>104</v>
      </c>
      <c r="I356" s="66">
        <v>104</v>
      </c>
      <c r="J356" s="41"/>
    </row>
    <row r="357" spans="1:10">
      <c r="A357" s="33">
        <v>11</v>
      </c>
      <c r="B357" s="100"/>
      <c r="C357" s="100"/>
      <c r="D357" s="16" t="s">
        <v>388</v>
      </c>
      <c r="E357" s="66">
        <v>315</v>
      </c>
      <c r="F357" s="66">
        <v>80</v>
      </c>
      <c r="G357" s="77">
        <f t="shared" si="20"/>
        <v>25.396825396825395</v>
      </c>
      <c r="H357" s="66">
        <v>83</v>
      </c>
      <c r="I357" s="66">
        <v>83</v>
      </c>
      <c r="J357" s="41"/>
    </row>
    <row r="358" spans="1:10">
      <c r="A358" s="33">
        <v>12</v>
      </c>
      <c r="B358" s="100"/>
      <c r="C358" s="100"/>
      <c r="D358" s="16" t="s">
        <v>389</v>
      </c>
      <c r="E358" s="66">
        <v>1803</v>
      </c>
      <c r="F358" s="66">
        <v>1651</v>
      </c>
      <c r="G358" s="77">
        <f t="shared" si="20"/>
        <v>91.5696062118691</v>
      </c>
      <c r="H358" s="66">
        <v>225</v>
      </c>
      <c r="I358" s="66">
        <v>225</v>
      </c>
      <c r="J358" s="41"/>
    </row>
    <row r="359" spans="1:10">
      <c r="A359" s="33">
        <v>13</v>
      </c>
      <c r="B359" s="100"/>
      <c r="C359" s="100"/>
      <c r="D359" s="16" t="s">
        <v>390</v>
      </c>
      <c r="E359" s="66">
        <v>1302</v>
      </c>
      <c r="F359" s="66">
        <v>649</v>
      </c>
      <c r="G359" s="77">
        <f t="shared" si="20"/>
        <v>49.846390168970814</v>
      </c>
      <c r="H359" s="66">
        <v>103</v>
      </c>
      <c r="I359" s="66">
        <v>103</v>
      </c>
      <c r="J359" s="41"/>
    </row>
    <row r="360" spans="1:10">
      <c r="A360" s="33">
        <v>14</v>
      </c>
      <c r="B360" s="100"/>
      <c r="C360" s="100"/>
      <c r="D360" s="16" t="s">
        <v>391</v>
      </c>
      <c r="E360" s="66">
        <v>3420</v>
      </c>
      <c r="F360" s="66">
        <v>945</v>
      </c>
      <c r="G360" s="77">
        <f t="shared" si="20"/>
        <v>27.631578947368421</v>
      </c>
      <c r="H360" s="66">
        <v>104</v>
      </c>
      <c r="I360" s="66">
        <v>104</v>
      </c>
      <c r="J360" s="41"/>
    </row>
    <row r="361" spans="1:10">
      <c r="A361" s="33">
        <v>15</v>
      </c>
      <c r="B361" s="100"/>
      <c r="C361" s="100"/>
      <c r="D361" s="16" t="s">
        <v>392</v>
      </c>
      <c r="E361" s="66">
        <v>930</v>
      </c>
      <c r="F361" s="66">
        <v>848</v>
      </c>
      <c r="G361" s="77">
        <f t="shared" si="20"/>
        <v>91.182795698924735</v>
      </c>
      <c r="H361" s="66">
        <v>1170</v>
      </c>
      <c r="I361" s="66">
        <v>1170</v>
      </c>
      <c r="J361" s="41"/>
    </row>
    <row r="362" spans="1:10">
      <c r="A362" s="33">
        <v>16</v>
      </c>
      <c r="B362" s="100"/>
      <c r="C362" s="100"/>
      <c r="D362" s="16" t="s">
        <v>393</v>
      </c>
      <c r="E362" s="66">
        <v>2263</v>
      </c>
      <c r="F362" s="66">
        <v>1369</v>
      </c>
      <c r="G362" s="77">
        <f t="shared" si="20"/>
        <v>60.494918250110473</v>
      </c>
      <c r="H362" s="66">
        <v>166</v>
      </c>
      <c r="I362" s="66">
        <v>166</v>
      </c>
      <c r="J362" s="41"/>
    </row>
    <row r="363" spans="1:10">
      <c r="A363" s="33">
        <v>17</v>
      </c>
      <c r="B363" s="100"/>
      <c r="C363" s="100"/>
      <c r="D363" s="16" t="s">
        <v>394</v>
      </c>
      <c r="E363" s="66">
        <v>1877</v>
      </c>
      <c r="F363" s="66">
        <v>590</v>
      </c>
      <c r="G363" s="77">
        <f t="shared" si="20"/>
        <v>31.433137986148108</v>
      </c>
      <c r="H363" s="66">
        <v>402</v>
      </c>
      <c r="I363" s="66">
        <v>402</v>
      </c>
      <c r="J363" s="41"/>
    </row>
    <row r="364" spans="1:10">
      <c r="A364" s="33">
        <v>18</v>
      </c>
      <c r="B364" s="100"/>
      <c r="C364" s="100"/>
      <c r="D364" s="16" t="s">
        <v>395</v>
      </c>
      <c r="E364" s="66">
        <v>821</v>
      </c>
      <c r="F364" s="66">
        <v>552</v>
      </c>
      <c r="G364" s="77">
        <f t="shared" si="20"/>
        <v>67.235079171741774</v>
      </c>
      <c r="H364" s="66">
        <v>134</v>
      </c>
      <c r="I364" s="66">
        <v>134</v>
      </c>
      <c r="J364" s="41"/>
    </row>
    <row r="365" spans="1:10">
      <c r="A365" s="33">
        <v>19</v>
      </c>
      <c r="B365" s="100"/>
      <c r="C365" s="100"/>
      <c r="D365" s="16" t="s">
        <v>396</v>
      </c>
      <c r="E365" s="66">
        <v>2291</v>
      </c>
      <c r="F365" s="66">
        <v>1764</v>
      </c>
      <c r="G365" s="77">
        <f t="shared" si="20"/>
        <v>76.996944565691834</v>
      </c>
      <c r="H365" s="66">
        <v>166</v>
      </c>
      <c r="I365" s="66">
        <v>166</v>
      </c>
      <c r="J365" s="41"/>
    </row>
    <row r="366" spans="1:10">
      <c r="A366" s="33">
        <v>20</v>
      </c>
      <c r="B366" s="100"/>
      <c r="C366" s="100"/>
      <c r="D366" s="16" t="s">
        <v>397</v>
      </c>
      <c r="E366" s="66">
        <v>1472</v>
      </c>
      <c r="F366" s="66">
        <v>1307</v>
      </c>
      <c r="G366" s="77">
        <f t="shared" si="20"/>
        <v>88.790760869565219</v>
      </c>
      <c r="H366" s="66">
        <v>93</v>
      </c>
      <c r="I366" s="66">
        <v>93</v>
      </c>
      <c r="J366" s="41"/>
    </row>
    <row r="367" spans="1:10">
      <c r="A367" s="33">
        <v>21</v>
      </c>
      <c r="B367" s="100"/>
      <c r="C367" s="100"/>
      <c r="D367" s="16" t="s">
        <v>398</v>
      </c>
      <c r="E367" s="66">
        <v>1624</v>
      </c>
      <c r="F367" s="66">
        <v>1200</v>
      </c>
      <c r="G367" s="77">
        <f t="shared" si="20"/>
        <v>73.891625615763544</v>
      </c>
      <c r="H367" s="66">
        <v>457</v>
      </c>
      <c r="I367" s="66">
        <v>457</v>
      </c>
      <c r="J367" s="41"/>
    </row>
    <row r="368" spans="1:10">
      <c r="A368" s="33">
        <v>22</v>
      </c>
      <c r="B368" s="100"/>
      <c r="C368" s="100"/>
      <c r="D368" s="16" t="s">
        <v>399</v>
      </c>
      <c r="E368" s="66">
        <v>1290</v>
      </c>
      <c r="F368" s="66">
        <v>790</v>
      </c>
      <c r="G368" s="77">
        <f t="shared" si="20"/>
        <v>61.240310077519382</v>
      </c>
      <c r="H368" s="66">
        <v>151</v>
      </c>
      <c r="I368" s="66">
        <v>151</v>
      </c>
      <c r="J368" s="41"/>
    </row>
    <row r="369" spans="1:10">
      <c r="A369" s="86" t="s">
        <v>400</v>
      </c>
      <c r="B369" s="87"/>
      <c r="C369" s="87"/>
      <c r="D369" s="87"/>
      <c r="E369" s="67">
        <f>SUM(E347:E368)</f>
        <v>35266</v>
      </c>
      <c r="F369" s="67">
        <f>SUM(F347:F368)</f>
        <v>24791</v>
      </c>
      <c r="G369" s="79">
        <f t="shared" si="20"/>
        <v>70.297170078829467</v>
      </c>
      <c r="H369" s="67">
        <f t="shared" ref="H369:I369" si="22">SUM(H347:H368)</f>
        <v>4806</v>
      </c>
      <c r="I369" s="67">
        <f t="shared" si="22"/>
        <v>4806</v>
      </c>
      <c r="J369" s="29"/>
    </row>
    <row r="370" spans="1:10">
      <c r="A370" s="61">
        <v>1</v>
      </c>
      <c r="B370" s="131" t="s">
        <v>416</v>
      </c>
      <c r="C370" s="131" t="s">
        <v>417</v>
      </c>
      <c r="D370" s="57" t="s">
        <v>418</v>
      </c>
      <c r="E370" s="134">
        <v>2948</v>
      </c>
      <c r="F370" s="80">
        <v>1176</v>
      </c>
      <c r="G370" s="137">
        <v>85</v>
      </c>
      <c r="H370" s="80"/>
      <c r="I370" s="80"/>
      <c r="J370" s="58"/>
    </row>
    <row r="371" spans="1:10">
      <c r="A371" s="61">
        <v>2</v>
      </c>
      <c r="B371" s="132"/>
      <c r="C371" s="132"/>
      <c r="D371" s="57" t="s">
        <v>419</v>
      </c>
      <c r="E371" s="135"/>
      <c r="F371" s="80">
        <v>30</v>
      </c>
      <c r="G371" s="138"/>
      <c r="H371" s="80"/>
      <c r="I371" s="80"/>
      <c r="J371" s="58"/>
    </row>
    <row r="372" spans="1:10">
      <c r="A372" s="61">
        <v>3</v>
      </c>
      <c r="B372" s="132"/>
      <c r="C372" s="132"/>
      <c r="D372" s="57" t="s">
        <v>420</v>
      </c>
      <c r="E372" s="135"/>
      <c r="F372" s="80">
        <v>1011</v>
      </c>
      <c r="G372" s="138"/>
      <c r="H372" s="80"/>
      <c r="I372" s="80"/>
      <c r="J372" s="58"/>
    </row>
    <row r="373" spans="1:10" ht="30">
      <c r="A373" s="61">
        <v>4</v>
      </c>
      <c r="B373" s="132"/>
      <c r="C373" s="133"/>
      <c r="D373" s="59" t="s">
        <v>421</v>
      </c>
      <c r="E373" s="136"/>
      <c r="F373" s="80">
        <v>289</v>
      </c>
      <c r="G373" s="139"/>
      <c r="H373" s="80"/>
      <c r="I373" s="80">
        <v>45</v>
      </c>
      <c r="J373" s="58"/>
    </row>
    <row r="374" spans="1:10">
      <c r="A374" s="61">
        <v>5</v>
      </c>
      <c r="B374" s="133"/>
      <c r="C374" s="60" t="s">
        <v>423</v>
      </c>
      <c r="D374" s="57" t="s">
        <v>422</v>
      </c>
      <c r="E374" s="80">
        <v>1606</v>
      </c>
      <c r="F374" s="80">
        <v>1019</v>
      </c>
      <c r="G374" s="77">
        <f t="shared" si="20"/>
        <v>63.449564134495638</v>
      </c>
      <c r="H374" s="80"/>
      <c r="I374" s="80"/>
      <c r="J374" s="58"/>
    </row>
    <row r="375" spans="1:10">
      <c r="A375" s="86" t="s">
        <v>424</v>
      </c>
      <c r="B375" s="87"/>
      <c r="C375" s="87"/>
      <c r="D375" s="87"/>
      <c r="E375" s="81">
        <f>SUM(E370:E374)</f>
        <v>4554</v>
      </c>
      <c r="F375" s="81">
        <f>SUM(F370:F374)</f>
        <v>3525</v>
      </c>
      <c r="G375" s="79">
        <f t="shared" si="20"/>
        <v>77.404479578392625</v>
      </c>
      <c r="H375" s="81">
        <f t="shared" ref="H375:I375" si="23">SUM(H370:H374)</f>
        <v>0</v>
      </c>
      <c r="I375" s="81">
        <f t="shared" si="23"/>
        <v>45</v>
      </c>
      <c r="J375" s="58"/>
    </row>
    <row r="376" spans="1:10" s="24" customFormat="1" ht="19.5" thickBot="1">
      <c r="A376" s="88" t="s">
        <v>401</v>
      </c>
      <c r="B376" s="89"/>
      <c r="C376" s="89"/>
      <c r="D376" s="89"/>
      <c r="E376" s="82">
        <f>SUM(E21+E48+E68+E93+E103+E129+E155+E179+E186+E201+E220+E238+E248+E257+E268+E281+E290+E295+E316+E346+E369+E375)</f>
        <v>589138</v>
      </c>
      <c r="F376" s="82">
        <f>SUM(F21+F48+F68+F93+F103+F129+F155+F179+F186+F201+F220+F238+F248+F257+F268+F281+F290+F295+F316+F346+F369+F375)</f>
        <v>550272</v>
      </c>
      <c r="G376" s="82">
        <f t="shared" si="20"/>
        <v>93.402903903669426</v>
      </c>
      <c r="H376" s="82">
        <f>SUM(H21+H48+H68+H93+H103+H129+H155+H179+H186+H201+H220+H238+H248+H257+H268+H281+H290+H295+H316+H346+H369+H375)</f>
        <v>115372</v>
      </c>
      <c r="I376" s="82">
        <f>SUM(I21+I48+I68+I93+I103+I129+I155+I179+I186+I201+I220+I238+I248+I257+I268+I281+I290+I295+I316+I346+I369+I375)</f>
        <v>104654</v>
      </c>
      <c r="J376" s="44"/>
    </row>
    <row r="377" spans="1:10" ht="15.75" thickTop="1"/>
  </sheetData>
  <mergeCells count="83">
    <mergeCell ref="B370:B374"/>
    <mergeCell ref="A375:D375"/>
    <mergeCell ref="E370:E373"/>
    <mergeCell ref="G370:G373"/>
    <mergeCell ref="C370:C373"/>
    <mergeCell ref="B317:B345"/>
    <mergeCell ref="C260:C263"/>
    <mergeCell ref="C282:C284"/>
    <mergeCell ref="C264:C267"/>
    <mergeCell ref="B258:B267"/>
    <mergeCell ref="A268:D268"/>
    <mergeCell ref="A295:D295"/>
    <mergeCell ref="C221:C237"/>
    <mergeCell ref="C239:C247"/>
    <mergeCell ref="C202:C219"/>
    <mergeCell ref="B202:B219"/>
    <mergeCell ref="A220:D220"/>
    <mergeCell ref="B221:B237"/>
    <mergeCell ref="A238:D238"/>
    <mergeCell ref="A179:D179"/>
    <mergeCell ref="B180:B185"/>
    <mergeCell ref="H207:I219"/>
    <mergeCell ref="C163:C178"/>
    <mergeCell ref="C180:C185"/>
    <mergeCell ref="J69:J92"/>
    <mergeCell ref="B94:B102"/>
    <mergeCell ref="C94:C102"/>
    <mergeCell ref="E94:E102"/>
    <mergeCell ref="G94:G102"/>
    <mergeCell ref="H94:H102"/>
    <mergeCell ref="J94:J102"/>
    <mergeCell ref="B69:B92"/>
    <mergeCell ref="C69:C92"/>
    <mergeCell ref="B4:B20"/>
    <mergeCell ref="C4:C20"/>
    <mergeCell ref="A21:D21"/>
    <mergeCell ref="A48:D48"/>
    <mergeCell ref="B49:B67"/>
    <mergeCell ref="C49:C67"/>
    <mergeCell ref="B22:B47"/>
    <mergeCell ref="C22:C47"/>
    <mergeCell ref="A68:D68"/>
    <mergeCell ref="A93:D93"/>
    <mergeCell ref="A103:D103"/>
    <mergeCell ref="B239:B247"/>
    <mergeCell ref="A248:D248"/>
    <mergeCell ref="C104:C113"/>
    <mergeCell ref="A129:D129"/>
    <mergeCell ref="C130:C154"/>
    <mergeCell ref="C156:C162"/>
    <mergeCell ref="A155:D155"/>
    <mergeCell ref="A186:D186"/>
    <mergeCell ref="C187:C200"/>
    <mergeCell ref="B187:B200"/>
    <mergeCell ref="B130:B154"/>
    <mergeCell ref="A201:D201"/>
    <mergeCell ref="B156:B178"/>
    <mergeCell ref="C249:C256"/>
    <mergeCell ref="A257:D257"/>
    <mergeCell ref="A290:D290"/>
    <mergeCell ref="B291:B294"/>
    <mergeCell ref="C291:C294"/>
    <mergeCell ref="B269:B280"/>
    <mergeCell ref="C269:C280"/>
    <mergeCell ref="A281:D281"/>
    <mergeCell ref="B282:B289"/>
    <mergeCell ref="C285:C289"/>
    <mergeCell ref="A369:D369"/>
    <mergeCell ref="A376:D376"/>
    <mergeCell ref="H187:I200"/>
    <mergeCell ref="H202:I205"/>
    <mergeCell ref="A1:J1"/>
    <mergeCell ref="C317:C344"/>
    <mergeCell ref="A346:D346"/>
    <mergeCell ref="B347:B368"/>
    <mergeCell ref="C347:C368"/>
    <mergeCell ref="B296:B315"/>
    <mergeCell ref="C296:C315"/>
    <mergeCell ref="A316:D316"/>
    <mergeCell ref="C114:C122"/>
    <mergeCell ref="C123:C128"/>
    <mergeCell ref="B104:B128"/>
    <mergeCell ref="B249:B256"/>
  </mergeCells>
  <pageMargins left="0.47244094488188981" right="0.27559055118110237" top="0.55000000000000004" bottom="0.55118110236220474" header="0.31496062992125984" footer="0.31496062992125984"/>
  <pageSetup scale="90" orientation="landscape" r:id="rId1"/>
  <ignoredErrors>
    <ignoredError sqref="G375:G376 G129 G179 G186 G238 G248 G257 G268 G281 G295 G316 G346 G369" formula="1"/>
    <ignoredError sqref="E21:F21 J21 H238:I238" formulaRange="1"/>
    <ignoredError sqref="E130:F13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>
      <pane ySplit="2" topLeftCell="A4" activePane="bottomLeft" state="frozen"/>
      <selection pane="bottomLeft" activeCell="I8" sqref="I8"/>
    </sheetView>
  </sheetViews>
  <sheetFormatPr defaultRowHeight="15"/>
  <cols>
    <col min="1" max="1" width="4.28515625" style="15" customWidth="1"/>
    <col min="2" max="2" width="19.85546875" style="51" customWidth="1"/>
    <col min="3" max="5" width="22" customWidth="1"/>
  </cols>
  <sheetData>
    <row r="1" spans="1:5" s="4" customFormat="1" ht="30" customHeight="1">
      <c r="A1" s="140" t="s">
        <v>436</v>
      </c>
      <c r="B1" s="141"/>
      <c r="C1" s="141"/>
      <c r="D1" s="141"/>
      <c r="E1" s="141"/>
    </row>
    <row r="2" spans="1:5" s="2" customFormat="1" ht="134.25" customHeight="1">
      <c r="A2" s="49" t="s">
        <v>0</v>
      </c>
      <c r="B2" s="46" t="s">
        <v>304</v>
      </c>
      <c r="C2" s="46" t="s">
        <v>433</v>
      </c>
      <c r="D2" s="46" t="s">
        <v>434</v>
      </c>
      <c r="E2" s="46" t="s">
        <v>435</v>
      </c>
    </row>
    <row r="3" spans="1:5" s="6" customFormat="1" hidden="1">
      <c r="A3" s="45">
        <v>1</v>
      </c>
      <c r="B3" s="50">
        <v>2</v>
      </c>
      <c r="C3" s="85"/>
      <c r="D3" s="85"/>
      <c r="E3" s="85"/>
    </row>
    <row r="4" spans="1:5" s="4" customFormat="1" ht="26.25" customHeight="1">
      <c r="A4" s="54">
        <v>1</v>
      </c>
      <c r="B4" s="83" t="s">
        <v>416</v>
      </c>
      <c r="C4" s="84">
        <v>3525</v>
      </c>
      <c r="D4" s="84">
        <v>19965</v>
      </c>
      <c r="E4" s="84">
        <v>10961</v>
      </c>
    </row>
    <row r="5" spans="1:5" s="4" customFormat="1" ht="26.25" customHeight="1">
      <c r="A5" s="54">
        <v>2</v>
      </c>
      <c r="B5" s="83" t="s">
        <v>312</v>
      </c>
      <c r="C5" s="84">
        <v>35935</v>
      </c>
      <c r="D5" s="84">
        <v>52096</v>
      </c>
      <c r="E5" s="84">
        <v>45211</v>
      </c>
    </row>
    <row r="6" spans="1:5" s="4" customFormat="1" ht="26.25" customHeight="1">
      <c r="A6" s="54">
        <v>3</v>
      </c>
      <c r="B6" s="83" t="s">
        <v>309</v>
      </c>
      <c r="C6" s="84">
        <v>42114</v>
      </c>
      <c r="D6" s="84">
        <v>49370</v>
      </c>
      <c r="E6" s="84">
        <v>51231</v>
      </c>
    </row>
    <row r="7" spans="1:5" s="4" customFormat="1" ht="26.25" customHeight="1">
      <c r="A7" s="54">
        <v>4</v>
      </c>
      <c r="B7" s="83" t="s">
        <v>257</v>
      </c>
      <c r="C7" s="84">
        <v>33345</v>
      </c>
      <c r="D7" s="84">
        <v>56028</v>
      </c>
      <c r="E7" s="84">
        <v>34227</v>
      </c>
    </row>
    <row r="8" spans="1:5" s="4" customFormat="1" ht="26.25" customHeight="1">
      <c r="A8" s="54">
        <v>5</v>
      </c>
      <c r="B8" s="83" t="s">
        <v>425</v>
      </c>
      <c r="C8" s="84">
        <v>9079</v>
      </c>
      <c r="D8" s="84">
        <v>33146</v>
      </c>
      <c r="E8" s="84">
        <v>16992</v>
      </c>
    </row>
    <row r="9" spans="1:5" s="4" customFormat="1" ht="26.25" customHeight="1">
      <c r="A9" s="54">
        <v>6</v>
      </c>
      <c r="B9" s="83" t="s">
        <v>426</v>
      </c>
      <c r="C9" s="84">
        <v>55928</v>
      </c>
      <c r="D9" s="84">
        <v>59003</v>
      </c>
      <c r="E9" s="84">
        <v>50421</v>
      </c>
    </row>
    <row r="10" spans="1:5" s="4" customFormat="1" ht="26.25" customHeight="1">
      <c r="A10" s="54">
        <v>7</v>
      </c>
      <c r="B10" s="83" t="s">
        <v>427</v>
      </c>
      <c r="C10" s="84">
        <v>3379</v>
      </c>
      <c r="D10" s="84">
        <v>4176</v>
      </c>
      <c r="E10" s="84">
        <v>2613</v>
      </c>
    </row>
    <row r="11" spans="1:5" s="4" customFormat="1" ht="32.25" customHeight="1">
      <c r="A11" s="54">
        <v>8</v>
      </c>
      <c r="B11" s="83" t="s">
        <v>414</v>
      </c>
      <c r="C11" s="84">
        <v>34894</v>
      </c>
      <c r="D11" s="84">
        <v>26788</v>
      </c>
      <c r="E11" s="84">
        <v>33330</v>
      </c>
    </row>
    <row r="12" spans="1:5" s="4" customFormat="1" ht="27" customHeight="1">
      <c r="A12" s="54">
        <v>9</v>
      </c>
      <c r="B12" s="83" t="s">
        <v>413</v>
      </c>
      <c r="C12" s="84">
        <v>13052</v>
      </c>
      <c r="D12" s="84">
        <v>17851</v>
      </c>
      <c r="E12" s="84">
        <v>13279</v>
      </c>
    </row>
    <row r="13" spans="1:5" s="4" customFormat="1" ht="27" customHeight="1">
      <c r="A13" s="54">
        <v>10</v>
      </c>
      <c r="B13" s="83" t="s">
        <v>248</v>
      </c>
      <c r="C13" s="84">
        <v>22839</v>
      </c>
      <c r="D13" s="84">
        <v>30708</v>
      </c>
      <c r="E13" s="84">
        <v>43279</v>
      </c>
    </row>
    <row r="14" spans="1:5" s="4" customFormat="1" ht="27" customHeight="1">
      <c r="A14" s="54">
        <v>11</v>
      </c>
      <c r="B14" s="83" t="s">
        <v>122</v>
      </c>
      <c r="C14" s="84">
        <v>15599</v>
      </c>
      <c r="D14" s="84">
        <v>11701</v>
      </c>
      <c r="E14" s="84">
        <v>13934</v>
      </c>
    </row>
    <row r="15" spans="1:5" s="4" customFormat="1" ht="27" customHeight="1">
      <c r="A15" s="54">
        <v>12</v>
      </c>
      <c r="B15" s="83" t="s">
        <v>428</v>
      </c>
      <c r="C15" s="84">
        <v>916</v>
      </c>
      <c r="D15" s="84">
        <v>4386</v>
      </c>
      <c r="E15" s="84">
        <v>1231</v>
      </c>
    </row>
    <row r="16" spans="1:5" s="4" customFormat="1" ht="27" customHeight="1">
      <c r="A16" s="54">
        <v>13</v>
      </c>
      <c r="B16" s="83" t="s">
        <v>209</v>
      </c>
      <c r="C16" s="84">
        <v>33350</v>
      </c>
      <c r="D16" s="84">
        <v>76119</v>
      </c>
      <c r="E16" s="84">
        <v>88827</v>
      </c>
    </row>
    <row r="17" spans="1:5" s="4" customFormat="1" ht="27" customHeight="1">
      <c r="A17" s="54">
        <v>14</v>
      </c>
      <c r="B17" s="83" t="s">
        <v>307</v>
      </c>
      <c r="C17" s="84">
        <v>8933</v>
      </c>
      <c r="D17" s="84">
        <v>149827</v>
      </c>
      <c r="E17" s="84">
        <v>119951</v>
      </c>
    </row>
    <row r="18" spans="1:5" s="4" customFormat="1" ht="27" customHeight="1">
      <c r="A18" s="54">
        <v>15</v>
      </c>
      <c r="B18" s="83" t="s">
        <v>306</v>
      </c>
      <c r="C18" s="84">
        <v>22311</v>
      </c>
      <c r="D18" s="84">
        <v>59447</v>
      </c>
      <c r="E18" s="84">
        <v>44455</v>
      </c>
    </row>
    <row r="19" spans="1:5" s="4" customFormat="1" ht="27" customHeight="1">
      <c r="A19" s="54">
        <v>16</v>
      </c>
      <c r="B19" s="83" t="s">
        <v>429</v>
      </c>
      <c r="C19" s="84">
        <v>24791</v>
      </c>
      <c r="D19" s="84">
        <v>82062</v>
      </c>
      <c r="E19" s="84">
        <v>41943</v>
      </c>
    </row>
    <row r="20" spans="1:5" s="4" customFormat="1" ht="27" customHeight="1">
      <c r="A20" s="54">
        <v>17</v>
      </c>
      <c r="B20" s="83" t="s">
        <v>430</v>
      </c>
      <c r="C20" s="84">
        <v>6855</v>
      </c>
      <c r="D20" s="84">
        <v>49250</v>
      </c>
      <c r="E20" s="84">
        <v>23190</v>
      </c>
    </row>
    <row r="21" spans="1:5" s="4" customFormat="1" ht="27" customHeight="1">
      <c r="A21" s="54">
        <v>18</v>
      </c>
      <c r="B21" s="83" t="s">
        <v>314</v>
      </c>
      <c r="C21" s="84">
        <v>57718</v>
      </c>
      <c r="D21" s="84">
        <v>87934</v>
      </c>
      <c r="E21" s="84">
        <v>58199</v>
      </c>
    </row>
    <row r="22" spans="1:5" s="4" customFormat="1" ht="27" customHeight="1">
      <c r="A22" s="54">
        <v>19</v>
      </c>
      <c r="B22" s="83" t="s">
        <v>431</v>
      </c>
      <c r="C22" s="84">
        <v>32844</v>
      </c>
      <c r="D22" s="84">
        <v>35849</v>
      </c>
      <c r="E22" s="84">
        <v>20736</v>
      </c>
    </row>
    <row r="23" spans="1:5" s="4" customFormat="1" ht="32.25" customHeight="1">
      <c r="A23" s="54">
        <v>20</v>
      </c>
      <c r="B23" s="83" t="s">
        <v>313</v>
      </c>
      <c r="C23" s="84">
        <v>26502</v>
      </c>
      <c r="D23" s="84">
        <v>100952</v>
      </c>
      <c r="E23" s="84">
        <v>89103</v>
      </c>
    </row>
    <row r="24" spans="1:5" s="4" customFormat="1" ht="32.25" customHeight="1">
      <c r="A24" s="54">
        <v>21</v>
      </c>
      <c r="B24" s="83" t="s">
        <v>329</v>
      </c>
      <c r="C24" s="84">
        <v>5383</v>
      </c>
      <c r="D24" s="84">
        <v>26800</v>
      </c>
      <c r="E24" s="84">
        <v>26629</v>
      </c>
    </row>
    <row r="25" spans="1:5" s="4" customFormat="1" ht="32.25" customHeight="1">
      <c r="A25" s="56">
        <v>22</v>
      </c>
      <c r="B25" s="83" t="s">
        <v>432</v>
      </c>
      <c r="C25" s="63">
        <v>60980</v>
      </c>
      <c r="D25" s="84">
        <v>105380</v>
      </c>
      <c r="E25" s="84">
        <v>77307</v>
      </c>
    </row>
    <row r="26" spans="1:5" s="53" customFormat="1" ht="29.25" customHeight="1" thickBot="1">
      <c r="A26" s="52"/>
      <c r="B26" s="55" t="s">
        <v>415</v>
      </c>
      <c r="C26" s="64">
        <f t="shared" ref="C26:E26" si="0">SUM(C4:C25)</f>
        <v>550272</v>
      </c>
      <c r="D26" s="64">
        <f t="shared" si="0"/>
        <v>1138838</v>
      </c>
      <c r="E26" s="64">
        <f t="shared" si="0"/>
        <v>907049</v>
      </c>
    </row>
    <row r="27" spans="1:5" ht="15.75" thickTop="1"/>
  </sheetData>
  <autoFilter ref="A2:B26"/>
  <mergeCells count="1">
    <mergeCell ref="A1:E1"/>
  </mergeCells>
  <phoneticPr fontId="7" type="noConversion"/>
  <pageMargins left="0.11811023622047245" right="0.35433070866141736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District wise</vt:lpstr>
      <vt:lpstr>Sheet2</vt:lpstr>
      <vt:lpstr>'District wise'!Print_Titles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CCF MIS</cp:lastModifiedBy>
  <cp:lastPrinted>2019-06-25T11:28:13Z</cp:lastPrinted>
  <dcterms:created xsi:type="dcterms:W3CDTF">2017-06-20T10:12:10Z</dcterms:created>
  <dcterms:modified xsi:type="dcterms:W3CDTF">2019-06-25T11:50:26Z</dcterms:modified>
</cp:coreProperties>
</file>